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filterPrivacy="1"/>
  <xr:revisionPtr revIDLastSave="0" documentId="13_ncr:1_{2B5F2689-452E-4C2E-AD76-C638824ECDA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Használati útmutató" sheetId="7" r:id="rId1"/>
    <sheet name="Vizsgazo1" sheetId="9" r:id="rId2"/>
  </sheets>
  <definedNames>
    <definedName name="_Hlk111284359" localSheetId="1">Vizsgazo1!#REF!</definedName>
    <definedName name="_xlnm.Print_Titles" localSheetId="1">Vizsgazo1!$1:$2</definedName>
    <definedName name="_xlnm.Print_Area" localSheetId="1">Vizsgazo1!$B$1:$D$207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99" i="9" l="1"/>
  <c r="C103" i="9"/>
  <c r="C146" i="9"/>
  <c r="C174" i="9"/>
  <c r="D60" i="9"/>
  <c r="D102" i="9" l="1"/>
  <c r="D101" i="9"/>
  <c r="D100" i="9"/>
  <c r="D99" i="9"/>
  <c r="D98" i="9"/>
  <c r="D97" i="9"/>
  <c r="D96" i="9"/>
  <c r="D95" i="9"/>
  <c r="D93" i="9"/>
  <c r="D92" i="9"/>
  <c r="D91" i="9"/>
  <c r="D90" i="9"/>
  <c r="D89" i="9"/>
  <c r="D88" i="9"/>
  <c r="D87" i="9"/>
  <c r="D86" i="9"/>
  <c r="D85" i="9"/>
  <c r="D83" i="9"/>
  <c r="D82" i="9"/>
  <c r="D73" i="9"/>
  <c r="C207" i="9"/>
  <c r="D198" i="9"/>
  <c r="D197" i="9"/>
  <c r="D196" i="9"/>
  <c r="D195" i="9"/>
  <c r="D194" i="9"/>
  <c r="D193" i="9"/>
  <c r="D192" i="9"/>
  <c r="D190" i="9"/>
  <c r="D188" i="9"/>
  <c r="D187" i="9"/>
  <c r="D186" i="9"/>
  <c r="D185" i="9"/>
  <c r="D184" i="9"/>
  <c r="D182" i="9"/>
  <c r="D181" i="9"/>
  <c r="D179" i="9"/>
  <c r="D173" i="9"/>
  <c r="D172" i="9"/>
  <c r="D171" i="9"/>
  <c r="D170" i="9"/>
  <c r="D168" i="9"/>
  <c r="D167" i="9"/>
  <c r="D166" i="9"/>
  <c r="D164" i="9"/>
  <c r="D163" i="9"/>
  <c r="D162" i="9"/>
  <c r="D160" i="9"/>
  <c r="D159" i="9"/>
  <c r="D158" i="9"/>
  <c r="D157" i="9"/>
  <c r="D155" i="9"/>
  <c r="D154" i="9"/>
  <c r="D152" i="9"/>
  <c r="D151" i="9"/>
  <c r="D145" i="9"/>
  <c r="D144" i="9"/>
  <c r="D143" i="9"/>
  <c r="D142" i="9"/>
  <c r="D141" i="9"/>
  <c r="D139" i="9"/>
  <c r="D137" i="9"/>
  <c r="D136" i="9"/>
  <c r="D135" i="9"/>
  <c r="D134" i="9"/>
  <c r="D132" i="9"/>
  <c r="D131" i="9"/>
  <c r="D130" i="9"/>
  <c r="D128" i="9"/>
  <c r="D127" i="9"/>
  <c r="D125" i="9"/>
  <c r="D123" i="9"/>
  <c r="D122" i="9"/>
  <c r="D120" i="9"/>
  <c r="D119" i="9"/>
  <c r="D117" i="9"/>
  <c r="D116" i="9"/>
  <c r="D115" i="9"/>
  <c r="D113" i="9"/>
  <c r="D112" i="9"/>
  <c r="D110" i="9"/>
  <c r="D108" i="9"/>
  <c r="D81" i="9"/>
  <c r="D80" i="9"/>
  <c r="D79" i="9"/>
  <c r="D78" i="9"/>
  <c r="D77" i="9"/>
  <c r="D76" i="9"/>
  <c r="D74" i="9"/>
  <c r="D72" i="9"/>
  <c r="D71" i="9"/>
  <c r="D70" i="9"/>
  <c r="D69" i="9"/>
  <c r="D68" i="9"/>
  <c r="D67" i="9"/>
  <c r="D66" i="9"/>
  <c r="D65" i="9"/>
  <c r="D64" i="9"/>
  <c r="D63" i="9"/>
  <c r="D62" i="9"/>
  <c r="D58" i="9"/>
  <c r="D103" i="9" l="1"/>
  <c r="D104" i="9" s="1"/>
  <c r="D199" i="9"/>
  <c r="D174" i="9"/>
  <c r="D175" i="9" s="1"/>
  <c r="D205" i="9" s="1"/>
  <c r="D146" i="9"/>
  <c r="D52" i="9"/>
  <c r="D51" i="9"/>
  <c r="D50" i="9"/>
  <c r="D49" i="9"/>
  <c r="D48" i="9"/>
  <c r="D46" i="9"/>
  <c r="D45" i="9"/>
  <c r="D44" i="9"/>
  <c r="D43" i="9"/>
  <c r="D42" i="9"/>
  <c r="D41" i="9"/>
  <c r="D40" i="9"/>
  <c r="D39" i="9"/>
  <c r="D38" i="9"/>
  <c r="D37" i="9"/>
  <c r="D35" i="9"/>
  <c r="D34" i="9"/>
  <c r="D33" i="9"/>
  <c r="D31" i="9"/>
  <c r="D30" i="9"/>
  <c r="D29" i="9"/>
  <c r="D28" i="9"/>
  <c r="D26" i="9"/>
  <c r="D25" i="9"/>
  <c r="D23" i="9"/>
  <c r="D22" i="9"/>
  <c r="D21" i="9"/>
  <c r="D20" i="9"/>
  <c r="D19" i="9"/>
  <c r="D18" i="9"/>
  <c r="D17" i="9"/>
  <c r="D15" i="9"/>
  <c r="D14" i="9"/>
  <c r="D13" i="9"/>
  <c r="D12" i="9"/>
  <c r="D10" i="9"/>
  <c r="D9" i="9"/>
  <c r="D8" i="9"/>
  <c r="D7" i="9"/>
  <c r="D6" i="9"/>
  <c r="D5" i="9"/>
  <c r="D200" i="9" l="1"/>
  <c r="D206" i="9" s="1"/>
  <c r="D147" i="9"/>
  <c r="D204" i="9" s="1"/>
  <c r="D203" i="9"/>
  <c r="D53" i="9"/>
  <c r="D54" i="9" l="1"/>
  <c r="D202" i="9" s="1"/>
  <c r="D207" i="9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Szerző</author>
  </authors>
  <commentList>
    <comment ref="B6" authorId="0" shapeId="0" xr:uid="{00000000-0006-0000-0100-000001000000}">
      <text>
        <r>
          <rPr>
            <sz val="10"/>
            <color indexed="81"/>
            <rFont val="Tahoma"/>
            <family val="2"/>
            <charset val="238"/>
          </rPr>
          <t>Nem tekintjük feleslegesnek azt a bekezdést, amelyben szöveg nincs, de képet, táblázatot vagy egyéb – a feladat szempontjából szükséges – objektumot tartalmaz.</t>
        </r>
      </text>
    </comment>
    <comment ref="B7" authorId="0" shapeId="0" xr:uid="{00000000-0006-0000-0100-000002000000}">
      <text>
        <r>
          <rPr>
            <sz val="10"/>
            <color indexed="81"/>
            <rFont val="Tahoma"/>
            <family val="2"/>
            <charset val="238"/>
          </rPr>
          <t>A pont jár akkor is, ha legfeljebb 1 helyen nem cserélte le az idézőjeleket. Csak a következő típusú idézőjelek fogadhatók el: „”.</t>
        </r>
      </text>
    </comment>
    <comment ref="B10" authorId="0" shapeId="0" xr:uid="{00000000-0006-0000-0100-000003000000}">
      <text>
        <r>
          <rPr>
            <sz val="10"/>
            <color indexed="81"/>
            <rFont val="Tahoma"/>
            <family val="2"/>
            <charset val="238"/>
          </rPr>
          <t>A pont nem bontható.</t>
        </r>
      </text>
    </comment>
    <comment ref="B23" authorId="0" shapeId="0" xr:uid="{00000000-0006-0000-0100-000004000000}">
      <text>
        <r>
          <rPr>
            <sz val="10"/>
            <color indexed="81"/>
            <rFont val="Tahoma"/>
            <family val="2"/>
            <charset val="238"/>
          </rPr>
          <t>A pont nem adható meg, ha mást is szegélyezett.</t>
        </r>
      </text>
    </comment>
    <comment ref="B33" authorId="0" shapeId="0" xr:uid="{00000000-0006-0000-0100-000005000000}">
      <text>
        <r>
          <rPr>
            <sz val="10"/>
            <color indexed="81"/>
            <rFont val="Tahoma"/>
            <family val="2"/>
            <charset val="238"/>
          </rPr>
          <t>A pont nem adható meg, ha a minta szerinti bekezdéseknél többet vagy kevesebbet alakított felsorolássá.</t>
        </r>
      </text>
    </comment>
    <comment ref="B34" authorId="0" shapeId="0" xr:uid="{00000000-0006-0000-0100-000006000000}">
      <text>
        <r>
          <rPr>
            <sz val="10"/>
            <color indexed="81"/>
            <rFont val="Tahoma"/>
            <family val="2"/>
            <charset val="238"/>
          </rPr>
          <t>A pont jár, ha a felsorolás mind a hat bekezdése előtt valamilyen karika szimbólum van.</t>
        </r>
      </text>
    </comment>
    <comment ref="B37" authorId="0" shapeId="0" xr:uid="{00000000-0006-0000-0100-000007000000}">
      <text>
        <r>
          <rPr>
            <sz val="10"/>
            <color indexed="81"/>
            <rFont val="Tahoma"/>
            <family val="2"/>
            <charset val="238"/>
          </rPr>
          <t>A pont nem adható meg, ha több vagy kevesebb sort alakított táblázattá, vagy ha a táblázat szövege hiányos, illetve ha a cellákban nem a megfelelő szöveg van.</t>
        </r>
      </text>
    </comment>
    <comment ref="B38" authorId="0" shapeId="0" xr:uid="{00000000-0006-0000-0100-000008000000}">
      <text>
        <r>
          <rPr>
            <sz val="10"/>
            <color indexed="81"/>
            <rFont val="Tahoma"/>
            <family val="2"/>
            <charset val="238"/>
          </rPr>
          <t>A pont jár akkor is, ha egy helyen téves a cellaegyesítés.</t>
        </r>
      </text>
    </comment>
    <comment ref="B43" authorId="0" shapeId="0" xr:uid="{00000000-0006-0000-0100-000009000000}">
      <text>
        <r>
          <rPr>
            <sz val="10"/>
            <color indexed="81"/>
            <rFont val="Tahoma"/>
            <family val="2"/>
            <charset val="238"/>
          </rPr>
          <t>A pont nem adható meg, ha más sort is így formázott.</t>
        </r>
      </text>
    </comment>
    <comment ref="B48" authorId="0" shapeId="0" xr:uid="{00000000-0006-0000-0100-00000A000000}">
      <text>
        <r>
          <rPr>
            <sz val="10"/>
            <color indexed="81"/>
            <rFont val="Tahoma"/>
            <family val="2"/>
            <charset val="238"/>
          </rPr>
          <t>A pont nem adható meg, ha a minta szerinti bekezdéseknél többet vagy kevesebbet alakított felsorolássá.</t>
        </r>
      </text>
    </comment>
    <comment ref="B51" authorId="0" shapeId="0" xr:uid="{00000000-0006-0000-0100-00000B000000}">
      <text>
        <r>
          <rPr>
            <sz val="10"/>
            <color indexed="81"/>
            <rFont val="Tahoma"/>
            <family val="2"/>
            <charset val="238"/>
          </rPr>
          <t>A pont nem bontható.
A pont nem adható meg, ha a minta szerinti 6 bekezdésnél több vagy kevesebb bekezdésnél szerepel az átalakítás.</t>
        </r>
      </text>
    </comment>
    <comment ref="B52" authorId="0" shapeId="0" xr:uid="{00000000-0006-0000-0100-00000C000000}">
      <text>
        <r>
          <rPr>
            <sz val="10"/>
            <color indexed="81"/>
            <rFont val="Tahoma"/>
            <family val="2"/>
            <charset val="238"/>
          </rPr>
          <t>A pont jár akkor is, ha a bekezdések sorszámozott listává alakítása ugyan téves, de ez a beállítás helyes.</t>
        </r>
      </text>
    </comment>
    <comment ref="B56" authorId="0" shapeId="0" xr:uid="{00000000-0006-0000-0100-00000D000000}">
      <text>
        <r>
          <rPr>
            <sz val="10"/>
            <color indexed="81"/>
            <rFont val="Tahoma"/>
            <family val="2"/>
            <charset val="238"/>
          </rPr>
          <t xml:space="preserve">A feladat értékelése során a megrajzolt elemekért csak akkor adható pont, ha azok vektorgrafikus objektumként szerepelnek.
</t>
        </r>
      </text>
    </comment>
    <comment ref="B64" authorId="0" shapeId="0" xr:uid="{00000000-0006-0000-0100-00000E000000}">
      <text>
        <r>
          <rPr>
            <sz val="10"/>
            <color indexed="81"/>
            <rFont val="Tahoma"/>
            <family val="2"/>
            <charset val="238"/>
          </rPr>
          <t>A pont akkor is jár, ha a körvonal már a 60 mm oldalhosszon kívülre esik.</t>
        </r>
      </text>
    </comment>
    <comment ref="B74" authorId="0" shapeId="0" xr:uid="{00000000-0006-0000-0100-00000F000000}">
      <text>
        <r>
          <rPr>
            <sz val="10"/>
            <color indexed="81"/>
            <rFont val="Tahoma"/>
            <family val="2"/>
            <charset val="238"/>
          </rPr>
          <t>A pont nem bontható.</t>
        </r>
      </text>
    </comment>
    <comment ref="B95" authorId="0" shapeId="0" xr:uid="{00000000-0006-0000-0100-000010000000}">
      <text>
        <r>
          <rPr>
            <sz val="10"/>
            <color indexed="81"/>
            <rFont val="Tahoma"/>
            <family val="2"/>
            <charset val="238"/>
          </rPr>
          <t>A pont jár akkor is, ha az X és az O betűket külön szövegdobozban helyezte el, és azok egy vonalra illeszkednek.
A pont jár akkor is, ha az X és az O betű nem egyforma magasságú.</t>
        </r>
      </text>
    </comment>
    <comment ref="B102" authorId="0" shapeId="0" xr:uid="{00000000-0006-0000-0100-000011000000}">
      <text>
        <r>
          <rPr>
            <sz val="10"/>
            <color indexed="81"/>
            <rFont val="Tahoma"/>
            <family val="2"/>
            <charset val="238"/>
          </rPr>
          <t>A fenti 2 pont jár akkor is, ha a szöveget nem tükrözte, hanem fordított sorrendben gépelte be, és az eredeti és a fordított sorrendben beírt változatnál a betűk színe megegyezik.</t>
        </r>
      </text>
    </comment>
    <comment ref="B108" authorId="0" shapeId="0" xr:uid="{00000000-0006-0000-0100-000012000000}">
      <text>
        <r>
          <rPr>
            <sz val="10"/>
            <color indexed="81"/>
            <rFont val="Tahoma"/>
            <family val="2"/>
            <charset val="238"/>
          </rPr>
          <t>A pont jár akkor is, ha a forrás 24. sora nem szerepel a dokumentumban.
A pont nem adható meg, ha a forrás nem a megfelelő kódolással került a munkalapra vagy nem az A1 cellától kezdődően.</t>
        </r>
      </text>
    </comment>
    <comment ref="B112" authorId="0" shapeId="0" xr:uid="{00000000-0006-0000-0100-000013000000}">
      <text>
        <r>
          <rPr>
            <sz val="10"/>
            <color indexed="81"/>
            <rFont val="Tahoma"/>
            <family val="2"/>
            <charset val="238"/>
          </rPr>
          <t>Például:
G2-es cellában: =HA(E2&gt;F2;"győzelem";"vereség")</t>
        </r>
      </text>
    </comment>
    <comment ref="B115" authorId="0" shapeId="0" xr:uid="{00000000-0006-0000-0100-000014000000}">
      <text>
        <r>
          <rPr>
            <sz val="10"/>
            <color indexed="81"/>
            <rFont val="Tahoma"/>
            <family val="2"/>
            <charset val="238"/>
          </rPr>
          <t>Például:
H3-as cellában: =HA(G3&lt;&gt;G2;1;…)</t>
        </r>
      </text>
    </comment>
    <comment ref="B116" authorId="0" shapeId="0" xr:uid="{00000000-0006-0000-0100-000015000000}">
      <text>
        <r>
          <rPr>
            <sz val="10"/>
            <color indexed="81"/>
            <rFont val="Tahoma"/>
            <family val="2"/>
            <charset val="238"/>
          </rPr>
          <t>Például:
H3-as cellában: =HA(G3=G2;H2+1;…)</t>
        </r>
      </text>
    </comment>
    <comment ref="B117" authorId="0" shapeId="0" xr:uid="{00000000-0006-0000-0100-000016000000}">
      <text>
        <r>
          <rPr>
            <sz val="10"/>
            <color indexed="81"/>
            <rFont val="Tahoma"/>
            <family val="2"/>
            <charset val="238"/>
          </rPr>
          <t>Például:
H3-as cellában: =HA(G3=G2;H2+1;1)
Az előző három pont jár akkor is, ha a H2-es cellában nem függvény, hanem az 1 érték szerepel.</t>
        </r>
      </text>
    </comment>
    <comment ref="B120" authorId="0" shapeId="0" xr:uid="{00000000-0006-0000-0100-000017000000}">
      <text>
        <r>
          <rPr>
            <sz val="10"/>
            <color indexed="81"/>
            <rFont val="Tahoma"/>
            <family val="2"/>
            <charset val="238"/>
          </rPr>
          <t>A pont jár akkor is, ha nem az összes, de legalább öt cella esetében figyelembe vette a le nem játszott mérkőzéseket is.</t>
        </r>
      </text>
    </comment>
    <comment ref="B122" authorId="0" shapeId="0" xr:uid="{00000000-0006-0000-0100-000018000000}">
      <text>
        <r>
          <rPr>
            <sz val="10"/>
            <color indexed="81"/>
            <rFont val="Tahoma"/>
            <family val="2"/>
            <charset val="238"/>
          </rPr>
          <t>Például:
K4-es cellában: =DARABHATÖBB(G2:G23;K3)
vagy
K4-es cellában: =DARABTELI(G2:G23;K3)</t>
        </r>
      </text>
    </comment>
    <comment ref="B123" authorId="0" shapeId="0" xr:uid="{00000000-0006-0000-0100-000019000000}">
      <text>
        <r>
          <rPr>
            <sz val="10"/>
            <color indexed="81"/>
            <rFont val="Tahoma"/>
            <family val="2"/>
            <charset val="238"/>
          </rPr>
          <t>A fenti két pont jár akkor is, ha csak a lejátszott mérkőzéseket vette figyelembe.</t>
        </r>
      </text>
    </comment>
    <comment ref="B125" authorId="0" shapeId="0" xr:uid="{00000000-0006-0000-0100-00001A000000}">
      <text>
        <r>
          <rPr>
            <sz val="10"/>
            <color indexed="81"/>
            <rFont val="Tahoma"/>
            <family val="2"/>
            <charset val="238"/>
          </rPr>
          <t>A pont jár akkor is, ha csak a lejátszott mérkőzéseket vette figyelembe.</t>
        </r>
      </text>
    </comment>
    <comment ref="B127" authorId="0" shapeId="0" xr:uid="{00000000-0006-0000-0100-00001B000000}">
      <text>
        <r>
          <rPr>
            <sz val="10"/>
            <color indexed="81"/>
            <rFont val="Tahoma"/>
            <family val="2"/>
            <charset val="238"/>
          </rPr>
          <t>Például:
K7-es cellában: =MAX(E2:E23)</t>
        </r>
      </text>
    </comment>
    <comment ref="B128" authorId="0" shapeId="0" xr:uid="{00000000-0006-0000-0100-00001C000000}">
      <text>
        <r>
          <rPr>
            <sz val="10"/>
            <color indexed="81"/>
            <rFont val="Tahoma"/>
            <family val="2"/>
            <charset val="238"/>
          </rPr>
          <t>Például:
N7-es cellában: =MAX(H2:H23)
Az előző két pont jár akkor is, ha csak a lejátszott mérkőzéseket vette figyelembe.</t>
        </r>
      </text>
    </comment>
    <comment ref="B130" authorId="0" shapeId="0" xr:uid="{00000000-0006-0000-0100-00001D000000}">
      <text>
        <r>
          <rPr>
            <sz val="10"/>
            <color indexed="81"/>
            <rFont val="Tahoma"/>
            <family val="2"/>
            <charset val="238"/>
          </rPr>
          <t>A pont nem bontható.
Például:
K10-es cellában: DARAB(E2:E23)+1
vagy
K10-es cellában: K4+L4+1
vagy
a Q2:Q24 tartomány Q2-es cellájában: =HA(NEM(ÜRES(E2));"volt";"lesz")
és 
K10-es cellában: HOL.VAN("lesz";Q2:Q24;0)</t>
        </r>
      </text>
    </comment>
    <comment ref="B131" authorId="0" shapeId="0" xr:uid="{00000000-0006-0000-0100-00001E000000}">
      <text>
        <r>
          <rPr>
            <sz val="10"/>
            <color indexed="81"/>
            <rFont val="Tahoma"/>
            <family val="2"/>
            <charset val="238"/>
          </rPr>
          <t>Például:
K10-es cellában: =INDEX(B2:B24;DARAB(E2:E24)+1)
vagy
N10-es cellában: =FKERES(K4+L4+1&amp;".";A2:H24;3;HAMIS)
vagy
K10-es cellában: =MINHA(B2:B23;E2:E23;"")</t>
        </r>
      </text>
    </comment>
    <comment ref="B132" authorId="0" shapeId="0" xr:uid="{00000000-0006-0000-0100-00001F000000}">
      <text>
        <r>
          <rPr>
            <sz val="10"/>
            <color indexed="81"/>
            <rFont val="Tahoma"/>
            <family val="2"/>
            <charset val="238"/>
          </rPr>
          <t>A pont nem bontható.
A pont jár, ha legalább 21 mérkőzés sorát felhasználta.</t>
        </r>
      </text>
    </comment>
    <comment ref="B151" authorId="0" shapeId="0" xr:uid="{00000000-0006-0000-0100-000021000000}">
      <text>
        <r>
          <rPr>
            <sz val="10"/>
            <color indexed="81"/>
            <rFont val="Tahoma"/>
            <family val="2"/>
            <charset val="238"/>
          </rPr>
          <t>A pont nem adható meg eltérő adatbázisnév esetén, illetve ha a táblák nevei nem jók, az importálás rossz, vagy az adatok kódolása hibás.</t>
        </r>
      </text>
    </comment>
    <comment ref="B152" authorId="0" shapeId="0" xr:uid="{00000000-0006-0000-0100-000022000000}">
      <text>
        <r>
          <rPr>
            <sz val="10"/>
            <color indexed="81"/>
            <rFont val="Tahoma"/>
            <family val="2"/>
            <charset val="238"/>
          </rPr>
          <t>A pont nem adható meg, ha további mezőket vett fel, vagy a kulcsokat nem, illetve tévesen állította be.</t>
        </r>
      </text>
    </comment>
    <comment ref="B155" authorId="0" shapeId="0" xr:uid="{00000000-0006-0000-0100-000023000000}">
      <text>
        <r>
          <rPr>
            <sz val="10"/>
            <color indexed="81"/>
            <rFont val="Tahoma"/>
            <family val="2"/>
            <charset val="238"/>
          </rPr>
          <t>Például:
SELECT rendszam
FROM auto
WHERE meghajtas="elektromos"
AND uj;</t>
        </r>
      </text>
    </comment>
    <comment ref="B160" authorId="0" shapeId="0" xr:uid="{00000000-0006-0000-0100-000024000000}">
      <text>
        <r>
          <rPr>
            <sz val="10"/>
            <color indexed="81"/>
            <rFont val="Tahoma"/>
            <family val="2"/>
            <charset val="238"/>
          </rPr>
          <t>Például:
SELECT rendszam
FROM auto, berles
WHERE auto.id=berles.autoid
            AND datum=#20/6/2018#
            AND tol&lt;=#22:30:00#
            AND ig&gt;=#22:30:00#;
vagy
SELECT rendszam
FROM auto, berles
WHERE auto.id = autoid
            AND datum=#20/6/2018#
            AND #22:30:0# BETWEEN tol AND ig;</t>
        </r>
      </text>
    </comment>
    <comment ref="B164" authorId="0" shapeId="0" xr:uid="{00000000-0006-0000-0100-000025000000}">
      <text>
        <r>
          <rPr>
            <sz val="10"/>
            <color indexed="81"/>
            <rFont val="Tahoma"/>
            <family val="2"/>
            <charset val="238"/>
          </rPr>
          <t>Például:
SELECT rendszam, Sum(tav)
FROM auto, berles
WHERE auto.id=berles.autoid
GROUP BY rendszam
ORDER BY Sum(tav) DESC;</t>
        </r>
      </text>
    </comment>
    <comment ref="B167" authorId="0" shapeId="0" xr:uid="{00000000-0006-0000-0100-000026000000}">
      <text>
        <r>
          <rPr>
            <sz val="10"/>
            <color indexed="81"/>
            <rFont val="Tahoma"/>
            <family val="2"/>
            <charset val="238"/>
          </rPr>
          <t>A pontok járnak akkor is, ha ezeket két külön lekérdezésben határozta meg.</t>
        </r>
      </text>
    </comment>
    <comment ref="B168" authorId="0" shapeId="0" xr:uid="{00000000-0006-0000-0100-000027000000}">
      <text>
        <r>
          <rPr>
            <sz val="10"/>
            <color indexed="81"/>
            <rFont val="Tahoma"/>
            <family val="2"/>
            <charset val="238"/>
          </rPr>
          <t>Például:
SELECT Min(datum) AS első, Max(datum) AS utolsó
FROM berles;</t>
        </r>
      </text>
    </comment>
    <comment ref="B170" authorId="0" shapeId="0" xr:uid="{00000000-0006-0000-0100-000028000000}">
      <text>
        <r>
          <rPr>
            <sz val="10"/>
            <color indexed="81"/>
            <rFont val="Tahoma"/>
            <family val="2"/>
            <charset val="238"/>
          </rPr>
          <t>A pont jár akkor is, ha nem vagy nem csak az elektromos vagy hibrid meghajtás esetén határozta meg a darabszámot</t>
        </r>
      </text>
    </comment>
    <comment ref="B172" authorId="0" shapeId="0" xr:uid="{00000000-0006-0000-0100-000029000000}">
      <text>
        <r>
          <rPr>
            <sz val="10"/>
            <color indexed="81"/>
            <rFont val="Tahoma"/>
            <family val="2"/>
            <charset val="238"/>
          </rPr>
          <t>A pont nem adható meg, ha más meghajtás esetén is meghatározta a darabszámot.
A pont jár akkor is, ha az értékeket két különböző lekérdezéssel határozta meg.</t>
        </r>
      </text>
    </comment>
    <comment ref="B173" authorId="0" shapeId="0" xr:uid="{00000000-0006-0000-0100-00002A000000}">
      <text>
        <r>
          <rPr>
            <sz val="10"/>
            <color indexed="81"/>
            <rFont val="Tahoma"/>
            <family val="2"/>
            <charset val="238"/>
          </rPr>
          <t>Például:
SELECT TOP 1 meghajtas
FROM auto
WHERE meghajtas="elektromos" OR meghajtas="hibrid"
GROUP BY meghajtas
ORDER BY Count(*) DESC;
vagy
SELECT TOP 1 meghajtas
FROM auto
GROUP BY meghajtas
HAVING meghajtas IN ("hibrid", "elektromos")
ORDER BY Count(id) DESC;</t>
        </r>
      </text>
    </comment>
    <comment ref="B177" authorId="0" shapeId="0" xr:uid="{00000000-0006-0000-0100-00002B000000}">
      <text>
        <r>
          <rPr>
            <sz val="10"/>
            <color indexed="81"/>
            <rFont val="Tahoma"/>
            <family val="2"/>
            <charset val="238"/>
          </rPr>
          <t xml:space="preserve">A beadott program csak abban az esetben értékelhető, ha van a választott programozási környezetnek megfelelő forrásállomány, és az tartalmazza legalább egy részfeladat megoldását.
A pontozás során futási hibás vagy csak részlegesen jó megoldás is értékelendő. A részpontszám jár, ha a kódnak az adott elemnél feltüntetett megfelelő részlete hibátlan. A kiírásért ékezethelyességtől függetlenül is járnak a pontok. A kommentben elhelyezett tartalom nem értékelhető. A kiíráshoz tartozó pontok járnak, ha a szöveg tartalmilag kifejezi a feladat szövegében vagy a kommunikációs mintában foglaltakat.
</t>
        </r>
      </text>
    </comment>
    <comment ref="B179" authorId="0" shapeId="0" xr:uid="{00000000-0006-0000-0100-00002C000000}">
      <text>
        <r>
          <rPr>
            <sz val="10"/>
            <color indexed="81"/>
            <rFont val="Tahoma"/>
            <family val="2"/>
            <charset val="238"/>
          </rPr>
          <t>A pont csak akkor jár, ha a név pontos, és a program fordítási és futtatási hibát nem tartalmaz.</t>
        </r>
      </text>
    </comment>
    <comment ref="B187" authorId="0" shapeId="0" xr:uid="{00000000-0006-0000-0100-00002D000000}">
      <text>
        <r>
          <rPr>
            <sz val="10"/>
            <color indexed="81"/>
            <rFont val="Tahoma"/>
            <family val="2"/>
            <charset val="238"/>
          </rPr>
          <t>A pont jár akkor is, ha a rosszul meghatározott értéket a megadott formában írta ki.</t>
        </r>
      </text>
    </comment>
    <comment ref="B198" authorId="0" shapeId="0" xr:uid="{00000000-0006-0000-0100-00002E000000}">
      <text>
        <r>
          <rPr>
            <sz val="10"/>
            <color indexed="81"/>
            <rFont val="Tahoma"/>
            <family val="2"/>
            <charset val="238"/>
          </rPr>
          <t>A pont jár, ha a kiírás nem helyes, de számítás eredménye.</t>
        </r>
      </text>
    </comment>
  </commentList>
</comments>
</file>

<file path=xl/sharedStrings.xml><?xml version="1.0" encoding="utf-8"?>
<sst xmlns="http://schemas.openxmlformats.org/spreadsheetml/2006/main" count="207" uniqueCount="192">
  <si>
    <t xml:space="preserve">Név:  osztály: </t>
  </si>
  <si>
    <t>Kedves Javító Kolléga!</t>
  </si>
  <si>
    <t>A "Vizsgazo1" munkalapból minden vizsgázó számára készítsen egy másolatot!</t>
  </si>
  <si>
    <t>Az értékelést az "A" oszlopban végezze. Amennyiben a vizsgázó a feladatrészt megoldotta, írjon 1-est, ha nem, írjon 0-t! A táblázatkezelő ennek segítségével meghatározza a részpontszámokat és összpontszámokat.</t>
  </si>
  <si>
    <t>Az értékelés befejezése után az értékelési útmutató kinyomtatható. A nyomtatási terület ennek megfelelően beállított. 
A papírtakarékosság érdekében javasoljuk a füzetnyomtatás vagy a több oldal egy lapon beállítások használatát.</t>
  </si>
  <si>
    <r>
      <t xml:space="preserve">Amennyiben az egyes feladatokhoz megjegyzést szeretne írni, azt az </t>
    </r>
    <r>
      <rPr>
        <b/>
        <sz val="12"/>
        <color theme="1"/>
        <rFont val="Times New Roman"/>
        <family val="1"/>
        <charset val="238"/>
      </rPr>
      <t>E</t>
    </r>
    <r>
      <rPr>
        <sz val="12"/>
        <color theme="1"/>
        <rFont val="Times New Roman"/>
        <family val="1"/>
        <charset val="238"/>
      </rPr>
      <t xml:space="preserve"> oszlopban teheti meg, ez nem része a nyomtatási területnek.</t>
    </r>
  </si>
  <si>
    <t>A táblázat kialakítása</t>
  </si>
  <si>
    <r>
      <t xml:space="preserve">A </t>
    </r>
    <r>
      <rPr>
        <b/>
        <sz val="12"/>
        <color indexed="8"/>
        <rFont val="Times New Roman"/>
        <family val="1"/>
        <charset val="238"/>
      </rPr>
      <t>D1</t>
    </r>
    <r>
      <rPr>
        <sz val="12"/>
        <color indexed="8"/>
        <rFont val="Times New Roman"/>
        <family val="1"/>
        <charset val="238"/>
      </rPr>
      <t>-es cellába írja be a vizsgázó nevét és osztályát!</t>
    </r>
  </si>
  <si>
    <t>Feladatpontok összesen:</t>
  </si>
  <si>
    <t>25 pont</t>
  </si>
  <si>
    <t>Adatbázis létrehozása</t>
  </si>
  <si>
    <t>A teljes szűrési feltétel helyes</t>
  </si>
  <si>
    <t>1. A drónozás szabályai</t>
  </si>
  <si>
    <r>
      <t xml:space="preserve">A </t>
    </r>
    <r>
      <rPr>
        <i/>
        <sz val="11"/>
        <color theme="1"/>
        <rFont val="Courier New"/>
        <family val="3"/>
        <charset val="238"/>
      </rPr>
      <t>dron</t>
    </r>
    <r>
      <rPr>
        <sz val="12"/>
        <color theme="1"/>
        <rFont val="Times New Roman"/>
        <family val="1"/>
        <charset val="238"/>
      </rPr>
      <t xml:space="preserve"> dokumentum létrehozása és a teljes dokumentumra vonatkozó beállítások</t>
    </r>
  </si>
  <si>
    <r>
      <t xml:space="preserve">Létezik a </t>
    </r>
    <r>
      <rPr>
        <i/>
        <sz val="11"/>
        <color theme="1"/>
        <rFont val="Courier New"/>
        <family val="3"/>
        <charset val="238"/>
      </rPr>
      <t>dron</t>
    </r>
    <r>
      <rPr>
        <sz val="12"/>
        <color theme="1"/>
        <rFont val="Times New Roman"/>
        <family val="1"/>
        <charset val="238"/>
      </rPr>
      <t xml:space="preserve"> dokumentum a szövegszerkesztő program saját formátumában, amely tartalmazza a </t>
    </r>
    <r>
      <rPr>
        <i/>
        <sz val="11"/>
        <color theme="1"/>
        <rFont val="Courier New"/>
        <family val="3"/>
        <charset val="238"/>
      </rPr>
      <t>dronforras.txt</t>
    </r>
    <r>
      <rPr>
        <sz val="12"/>
        <color theme="1"/>
        <rFont val="Times New Roman"/>
        <family val="1"/>
        <charset val="238"/>
      </rPr>
      <t xml:space="preserve"> teljes szövegét</t>
    </r>
  </si>
  <si>
    <t>A dokumentumban nincs felesleges szóköz és bekezdésjel</t>
  </si>
  <si>
    <t>A dokumentumban az idézőjelek típusa és helyzete jó</t>
  </si>
  <si>
    <t>Az élőlábban automatikus oldalszámozást állított be, és az vízszintesen középen van</t>
  </si>
  <si>
    <t>A dokumentum A4-es lapméretű, a bal és a jobb oldali margó 2,2 cm, az alsó 2,5 cm és a felső margó 2,4 cm</t>
  </si>
  <si>
    <t>A szöveg oldalakra tagolása a mintának megfelel; az első és a harmadik álló, a második oldal pedig fekvő tájolású</t>
  </si>
  <si>
    <t>A kenyérszöveg formázása (a címeken, a táblázaton és a lábjegyzeten kívüli szöveg)</t>
  </si>
  <si>
    <t>A betűtípus EB Garamond, a betűméret 12 pontos</t>
  </si>
  <si>
    <t>Ahol a feladat mást nem kér, a bekezdések sorköze egyszeres, előttük 0 és utánuk 3 pontos térköz van</t>
  </si>
  <si>
    <t>Ahol a feladat mást nem kér, a bekezdések sorkizárt igazításúak, és a dokumentum teljes kenyérszövegében automatikus elválasztást alkalmazott</t>
  </si>
  <si>
    <r>
      <t>A törzsszövegben két helyen – „</t>
    </r>
    <r>
      <rPr>
        <b/>
        <i/>
        <sz val="12"/>
        <color theme="1"/>
        <rFont val="EB Garamond"/>
        <charset val="238"/>
      </rPr>
      <t>pilóta nélküli légi jármű</t>
    </r>
    <r>
      <rPr>
        <sz val="12"/>
        <color theme="1"/>
        <rFont val="EB Garamond"/>
        <charset val="238"/>
      </rPr>
      <t>”</t>
    </r>
    <r>
      <rPr>
        <sz val="12"/>
        <color theme="1"/>
        <rFont val="Times New Roman"/>
        <family val="1"/>
        <charset val="238"/>
      </rPr>
      <t xml:space="preserve"> és „</t>
    </r>
    <r>
      <rPr>
        <b/>
        <i/>
        <sz val="12"/>
        <color theme="1"/>
        <rFont val="EB Garamond"/>
        <charset val="238"/>
      </rPr>
      <t>pilóta nélküli légijármű-rendszert</t>
    </r>
    <r>
      <rPr>
        <sz val="12"/>
        <color theme="1"/>
        <rFont val="EB Garamond"/>
        <charset val="238"/>
      </rPr>
      <t>”</t>
    </r>
    <r>
      <rPr>
        <sz val="12"/>
        <color theme="1"/>
        <rFont val="Times New Roman"/>
        <family val="1"/>
        <charset val="238"/>
      </rPr>
      <t xml:space="preserve"> – félkövér betűstílust alkalmazott</t>
    </r>
  </si>
  <si>
    <t>A címek kialakítása</t>
  </si>
  <si>
    <t>A dokumentum címe 20 pontos betűméretű, félkövér betűstílusú, EB Garamond betűtípusú</t>
  </si>
  <si>
    <t>A cím és a 3 másodrendű cím balra zárt vagy sorkizárt igazítású</t>
  </si>
  <si>
    <t>A három alcím 12 pontos betűméretű, dőlt betűstílusú</t>
  </si>
  <si>
    <t>A térköz a cím előtt 0 pontos, utána 12 pontos, a sorköz egyszeres</t>
  </si>
  <si>
    <t>A térköz a 3 másodrendű cím előtt 0 pontos, utánuk 3 pontos, a sorköz egyszeres</t>
  </si>
  <si>
    <r>
      <t xml:space="preserve">A </t>
    </r>
    <r>
      <rPr>
        <i/>
        <sz val="11"/>
        <color theme="1"/>
        <rFont val="Courier New"/>
        <family val="3"/>
        <charset val="238"/>
      </rPr>
      <t>dronfoto.jpg</t>
    </r>
    <r>
      <rPr>
        <sz val="12"/>
        <color theme="1"/>
        <rFont val="Times New Roman"/>
        <family val="1"/>
        <charset val="238"/>
      </rPr>
      <t xml:space="preserve"> kép beszúrása és megjelenítésének beállítása</t>
    </r>
  </si>
  <si>
    <r>
      <t xml:space="preserve">Az első másodrendű cím utáni bekezdés mellé a </t>
    </r>
    <r>
      <rPr>
        <i/>
        <sz val="11"/>
        <color theme="1"/>
        <rFont val="Courier New"/>
        <family val="3"/>
        <charset val="238"/>
      </rPr>
      <t>dronfoto.jpg</t>
    </r>
    <r>
      <rPr>
        <sz val="12"/>
        <color theme="1"/>
        <rFont val="Times New Roman"/>
        <family val="1"/>
        <charset val="238"/>
      </rPr>
      <t xml:space="preserve"> képet beszúrta, és azt az oldalarányok megtartásával 6 cm magasságúra átméretezte</t>
    </r>
  </si>
  <si>
    <t>A kép jobbra igazított, balról mellette szöveg van, a képnek nincs szegélye</t>
  </si>
  <si>
    <t>A lábjegyzet elkészítése</t>
  </si>
  <si>
    <t>A forrásállomány kapcsos zárójelben lévő szövege lábjegyzetben van, és az eredeti helyen a szöveg és a kapcsos zárójel nem szerepel</t>
  </si>
  <si>
    <r>
      <t>Az „</t>
    </r>
    <r>
      <rPr>
        <b/>
        <i/>
        <sz val="12"/>
        <color theme="1"/>
        <rFont val="EB Garamond"/>
        <charset val="238"/>
      </rPr>
      <t>Összefoglaljuk</t>
    </r>
    <r>
      <rPr>
        <sz val="12"/>
        <color theme="1"/>
        <rFont val="EB Garamond"/>
        <charset val="238"/>
      </rPr>
      <t xml:space="preserve">” </t>
    </r>
    <r>
      <rPr>
        <sz val="12"/>
        <color theme="1"/>
        <rFont val="Times New Roman"/>
        <family val="1"/>
        <charset val="238"/>
      </rPr>
      <t>szóhoz hozzárendelte a megfelelő lábjegyzetet, amelyet „</t>
    </r>
    <r>
      <rPr>
        <sz val="12"/>
        <color rgb="FF000000"/>
        <rFont val="Times New Roman"/>
        <family val="1"/>
        <charset val="238"/>
      </rPr>
      <t>*</t>
    </r>
    <r>
      <rPr>
        <sz val="12"/>
        <color theme="1"/>
        <rFont val="Times New Roman"/>
        <family val="1"/>
        <charset val="238"/>
      </rPr>
      <t>”-gal jelölt</t>
    </r>
  </si>
  <si>
    <t>A lábjegyzet szövege EB Garamond betűtípusú</t>
  </si>
  <si>
    <t>A lábjegyzet szövege 10 pontos betűméretű és dőlt betűstílusú</t>
  </si>
  <si>
    <t>A felsorolás létrehozása</t>
  </si>
  <si>
    <t>A minta szerinti felsorolást létrehozta</t>
  </si>
  <si>
    <r>
      <t>A felsorolásnál a felsorolásjelző vékony karika („</t>
    </r>
    <r>
      <rPr>
        <sz val="12"/>
        <color rgb="FF000000"/>
        <rFont val="Symbol"/>
        <family val="1"/>
        <charset val="2"/>
      </rPr>
      <t>°</t>
    </r>
    <r>
      <rPr>
        <sz val="12"/>
        <color theme="1"/>
        <rFont val="Times New Roman"/>
        <family val="1"/>
        <charset val="238"/>
      </rPr>
      <t>”) szimbólum</t>
    </r>
  </si>
  <si>
    <t>A felsorolásban szereplő bekezdések között térköz nem jelenik meg</t>
  </si>
  <si>
    <t>A tabulátorokkal tagolt részt nyolcoszlopos táblázattá alakította</t>
  </si>
  <si>
    <t>Az első sorban, valamint a harmadik és a negyedik oszlopban lévő minta szerinti cellákat egyesítette</t>
  </si>
  <si>
    <t>A táblázatban az első sor kivételével a szöveg 10 pontos betűméretű</t>
  </si>
  <si>
    <t>A táblázat első és második sorának magassága 1 cm</t>
  </si>
  <si>
    <t>A táblázat minden cellájában a tartalom vízszintesen és függőlegesen középre igazított</t>
  </si>
  <si>
    <t>A zárójeles magyarázó szövegek, 4 helyen a táblázatban új sorban vagy bekezdésben vannak</t>
  </si>
  <si>
    <t>A táblázat első sorának háttere szürke és betűszíne fehér</t>
  </si>
  <si>
    <t>A táblázat első sorának minden cellájában a tartalom betűmérete 16 pontos, félkövér és kiskapitális betűstílusú</t>
  </si>
  <si>
    <t>A táblázat második sorának minden cellájában a tartalom kiskapitális betűstílusú</t>
  </si>
  <si>
    <t>A táblázat celláiban a térköz a bekezdések előtt és után 0 pontos</t>
  </si>
  <si>
    <t>A számozott felsorolás kialakítása</t>
  </si>
  <si>
    <t>A minta szerinti számozott felsorolást létrehozta</t>
  </si>
  <si>
    <t>Egy bekezdésben a megfelelő helyen kézi sortörés van</t>
  </si>
  <si>
    <r>
      <t>Egy bekezdés végén „</t>
    </r>
    <r>
      <rPr>
        <sz val="12"/>
        <color rgb="FF000000"/>
        <rFont val="Times New Roman"/>
        <family val="1"/>
        <charset val="238"/>
      </rPr>
      <t>…</t>
    </r>
    <r>
      <rPr>
        <sz val="12"/>
        <color theme="1"/>
        <rFont val="Times New Roman"/>
        <family val="1"/>
        <charset val="238"/>
      </rPr>
      <t>” jel van</t>
    </r>
  </si>
  <si>
    <r>
      <t>Hat bekezdés végén kézi sortörés, és „</t>
    </r>
    <r>
      <rPr>
        <sz val="12"/>
        <color rgb="FF000000"/>
        <rFont val="Times New Roman"/>
        <family val="1"/>
        <charset val="238"/>
      </rPr>
      <t>…</t>
    </r>
    <r>
      <rPr>
        <sz val="12"/>
        <color theme="1"/>
        <rFont val="Times New Roman"/>
        <family val="1"/>
        <charset val="238"/>
      </rPr>
      <t>” jel van</t>
    </r>
  </si>
  <si>
    <t>A számozott felsorolású bekezdések 0,8 cm első sor és 0,8 cm függő behúzásúak</t>
  </si>
  <si>
    <t>2. Egyedi dobókocka</t>
  </si>
  <si>
    <r>
      <t xml:space="preserve">Az </t>
    </r>
    <r>
      <rPr>
        <i/>
        <sz val="11"/>
        <color theme="1"/>
        <rFont val="Courier New"/>
        <family val="3"/>
        <charset val="238"/>
      </rPr>
      <t>egyedikocka</t>
    </r>
    <r>
      <rPr>
        <sz val="12"/>
        <color theme="1"/>
        <rFont val="Times New Roman"/>
        <family val="1"/>
        <charset val="238"/>
      </rPr>
      <t xml:space="preserve"> vektorgrafikus dokumentum létrehozása</t>
    </r>
  </si>
  <si>
    <r>
      <t xml:space="preserve">Létezik </t>
    </r>
    <r>
      <rPr>
        <i/>
        <sz val="11"/>
        <color theme="1"/>
        <rFont val="Courier New"/>
        <family val="3"/>
        <charset val="238"/>
      </rPr>
      <t>egyedikocka</t>
    </r>
    <r>
      <rPr>
        <sz val="12"/>
        <color theme="1"/>
        <rFont val="Times New Roman"/>
        <family val="1"/>
        <charset val="238"/>
      </rPr>
      <t xml:space="preserve"> néven vektorgrafikus ábra a szerkesztőprogram saját formátumában</t>
    </r>
  </si>
  <si>
    <t>A dokumentum tulajdonságai és a sablon elkészítése</t>
  </si>
  <si>
    <t>Elhelyezett legalább egy négyzetet, amely</t>
  </si>
  <si>
    <t>fekete körvonalú</t>
  </si>
  <si>
    <t>fehér kitöltésű vagy kitöltés nélküli</t>
  </si>
  <si>
    <t>60 mm oldalhosszú</t>
  </si>
  <si>
    <t>Hat négyzetből előállította a minta szerinti ábrát, az egymáshoz illeszkedő négyzeteknél az illeszkedő oldalak körvonalai fedik egymást</t>
  </si>
  <si>
    <t xml:space="preserve">  szélessége 50 mm</t>
  </si>
  <si>
    <t xml:space="preserve">  kitöltése az RGB(179, 179, 179) színkódú szín</t>
  </si>
  <si>
    <t xml:space="preserve">  nincs körvonala, nem takarja a négyzet körvonalát</t>
  </si>
  <si>
    <t xml:space="preserve">  egyetlen alakzatból áll, vagy csoportosította az alkotóelemeket</t>
  </si>
  <si>
    <t>Elhelyezett legalább egy trapézt, amelyre igaz, hogy                                      magassága 15 mm</t>
  </si>
  <si>
    <t>Hét egyforma trapézt helyezett el a négyzetek oldalain a megfelelő helyeken, a megfelelő irányban, középre igazítva a négyzet oldalán</t>
  </si>
  <si>
    <t>A hét trapéz mindegyikére igaz, hogy megfelelő méretűek és kitöltésűek, körvonal nélküli alakzatok, nem takarják a megfelelő négyzet körvonalát, és pontosan illeszkednek hozzá</t>
  </si>
  <si>
    <t>A „Ki nevet a végén?” bábu elkészítése</t>
  </si>
  <si>
    <r>
      <t xml:space="preserve">A bábura igaz, hogy egy körvonal nélküli háromszögből és egy körvonal nélküli körből  </t>
    </r>
    <r>
      <rPr>
        <sz val="8"/>
        <color theme="1"/>
        <rFont val="Times New Roman"/>
        <family val="1"/>
        <charset val="238"/>
      </rPr>
      <t> </t>
    </r>
    <r>
      <rPr>
        <sz val="12"/>
        <color theme="1"/>
        <rFont val="Times New Roman"/>
        <family val="1"/>
        <charset val="238"/>
      </rPr>
      <t>áll és a kör a háromszög tetején van</t>
    </r>
  </si>
  <si>
    <t xml:space="preserve">  a függőleges tengelyre szimmetrikus</t>
  </si>
  <si>
    <t xml:space="preserve">  az RGB(0, 128, 0) színkódú sötétzöld színnel van kitöltve</t>
  </si>
  <si>
    <t>Elhelyezte a bábut  a minta szerinti négyzet belsejében</t>
  </si>
  <si>
    <t>vízszintesen és függőlegesen is középre igazítva</t>
  </si>
  <si>
    <t>A PacMan figura elkészítése</t>
  </si>
  <si>
    <t xml:space="preserve">Elkészített egy PacMan alakot, amelyre igaz, hogy olyan, mintha egy körből kihasítanánk egy körcikket </t>
  </si>
  <si>
    <t>Elhelyezte a PacMan alakzatot a minta szerinti négyzet belsejében</t>
  </si>
  <si>
    <t>Elhelyezte a PacMan alakzat vízszintesen tükrözött változatát a minta szerinti négyzet belsejében</t>
  </si>
  <si>
    <t xml:space="preserve">  vízszintesen és függőlegesen is középre igazítva</t>
  </si>
  <si>
    <t xml:space="preserve">  van egy fekete körből álló szeme</t>
  </si>
  <si>
    <t xml:space="preserve">  az RGB(255, 255  0) színkódú sárga színnel van kitöltve</t>
  </si>
  <si>
    <t xml:space="preserve">  fekete körvonallal rendelkezik</t>
  </si>
  <si>
    <t xml:space="preserve">  csoportba vannak foglalva a részei, és az alakzat magassága  legalább 30 mm, de nem több, mint 50 mm</t>
  </si>
  <si>
    <t>Az Amőba játék szimbólumának elkészítése</t>
  </si>
  <si>
    <t>Az XO szöveget elhelyezte</t>
  </si>
  <si>
    <t>Az XO szövegben az X betű színe az RGB(0, 0, 255) színkódú kék szín</t>
  </si>
  <si>
    <t>Az XO szövegben az O betű színe az RGB(255, 0, 0) színkódú piros szín</t>
  </si>
  <si>
    <t>Az alakzat magassága legalább 15 mm, de nem több, mint 20 mm</t>
  </si>
  <si>
    <t>Elhelyezte az Amőba játék szimbólumát a minta szerinti négyzet belsejében</t>
  </si>
  <si>
    <t>Elhelyezte az Amőba alakzat vízszintesen tükrözött változatát a minta szerinti négyzet belsejében</t>
  </si>
  <si>
    <t>3. Omega</t>
  </si>
  <si>
    <r>
      <t xml:space="preserve">Az adatok betöltése, mentés </t>
    </r>
    <r>
      <rPr>
        <i/>
        <sz val="11"/>
        <color theme="1"/>
        <rFont val="Courier New"/>
        <family val="3"/>
        <charset val="238"/>
      </rPr>
      <t>omega</t>
    </r>
    <r>
      <rPr>
        <sz val="12"/>
        <color theme="1"/>
        <rFont val="Times New Roman"/>
        <family val="1"/>
        <charset val="238"/>
      </rPr>
      <t xml:space="preserve"> néven</t>
    </r>
  </si>
  <si>
    <r>
      <t xml:space="preserve">A munkafüzetet </t>
    </r>
    <r>
      <rPr>
        <i/>
        <sz val="11"/>
        <color theme="1"/>
        <rFont val="Courier New"/>
        <family val="3"/>
        <charset val="238"/>
      </rPr>
      <t xml:space="preserve">omega </t>
    </r>
    <r>
      <rPr>
        <sz val="12"/>
        <color theme="1"/>
        <rFont val="Times New Roman"/>
        <family val="1"/>
        <charset val="238"/>
      </rPr>
      <t>néven mentette a táblázatkezelő saját formátumában, és egy munkalapon megtalálható a forrásállomány tartalma</t>
    </r>
  </si>
  <si>
    <t>A fordulók sorszámának bejegyzése</t>
  </si>
  <si>
    <r>
      <t xml:space="preserve">Az </t>
    </r>
    <r>
      <rPr>
        <i/>
        <sz val="12"/>
        <color theme="1"/>
        <rFont val="Times New Roman"/>
        <family val="1"/>
        <charset val="238"/>
      </rPr>
      <t>A2:A23</t>
    </r>
    <r>
      <rPr>
        <sz val="12"/>
        <color theme="1"/>
        <rFont val="Times New Roman"/>
        <family val="1"/>
        <charset val="238"/>
      </rPr>
      <t xml:space="preserve"> tartomány celláiba a sorszámokat 1.-től 22.-ig bejegyezte</t>
    </r>
  </si>
  <si>
    <t>Az eredmény oszlopának kitöltése</t>
  </si>
  <si>
    <r>
      <t xml:space="preserve">A </t>
    </r>
    <r>
      <rPr>
        <i/>
        <sz val="12"/>
        <color theme="1"/>
        <rFont val="Times New Roman"/>
        <family val="1"/>
        <charset val="238"/>
      </rPr>
      <t>G2:G23</t>
    </r>
    <r>
      <rPr>
        <sz val="12"/>
        <color theme="1"/>
        <rFont val="Times New Roman"/>
        <family val="1"/>
        <charset val="238"/>
      </rPr>
      <t xml:space="preserve"> tartomány egy cellájában helyesen jeleníti meg képlettel a „</t>
    </r>
    <r>
      <rPr>
        <sz val="12"/>
        <color rgb="FF000000"/>
        <rFont val="Times New Roman"/>
        <family val="1"/>
        <charset val="238"/>
      </rPr>
      <t>győzelem</t>
    </r>
    <r>
      <rPr>
        <sz val="12"/>
        <color theme="1"/>
        <rFont val="Times New Roman"/>
        <family val="1"/>
        <charset val="238"/>
      </rPr>
      <t>” vagy a „</t>
    </r>
    <r>
      <rPr>
        <sz val="12"/>
        <color rgb="FF000000"/>
        <rFont val="Times New Roman"/>
        <family val="1"/>
        <charset val="238"/>
      </rPr>
      <t>vereség</t>
    </r>
    <r>
      <rPr>
        <sz val="12"/>
        <color theme="1"/>
        <rFont val="Times New Roman"/>
        <family val="1"/>
        <charset val="238"/>
      </rPr>
      <t>” szöveget</t>
    </r>
  </si>
  <si>
    <r>
      <t xml:space="preserve">A </t>
    </r>
    <r>
      <rPr>
        <i/>
        <sz val="12"/>
        <color theme="1"/>
        <rFont val="Times New Roman"/>
        <family val="1"/>
        <charset val="238"/>
      </rPr>
      <t>G2:G11</t>
    </r>
    <r>
      <rPr>
        <sz val="12"/>
        <color theme="1"/>
        <rFont val="Times New Roman"/>
        <family val="1"/>
        <charset val="238"/>
      </rPr>
      <t xml:space="preserve"> tartomány minden cellájában helyes az eredmény</t>
    </r>
  </si>
  <si>
    <t>A sorozat oszlopának kitöltése</t>
  </si>
  <si>
    <r>
      <t xml:space="preserve">A </t>
    </r>
    <r>
      <rPr>
        <i/>
        <sz val="12"/>
        <color theme="1"/>
        <rFont val="Times New Roman"/>
        <family val="1"/>
        <charset val="238"/>
      </rPr>
      <t>H2:H23</t>
    </r>
    <r>
      <rPr>
        <sz val="12"/>
        <color theme="1"/>
        <rFont val="Times New Roman"/>
        <family val="1"/>
        <charset val="238"/>
      </rPr>
      <t xml:space="preserve"> tartomány egy cellájában helyes feltételt fogalmaz meg, és helyesen határozza meg az új sorozat kezdését az 1 értékkel</t>
    </r>
  </si>
  <si>
    <r>
      <t xml:space="preserve">A </t>
    </r>
    <r>
      <rPr>
        <i/>
        <sz val="12"/>
        <color theme="1"/>
        <rFont val="Times New Roman"/>
        <family val="1"/>
        <charset val="238"/>
      </rPr>
      <t>H2:H23</t>
    </r>
    <r>
      <rPr>
        <sz val="12"/>
        <color theme="1"/>
        <rFont val="Times New Roman"/>
        <family val="1"/>
        <charset val="238"/>
      </rPr>
      <t xml:space="preserve"> tartomány egy cellájában helyes feltételt fogalmaz meg, és helyesen határozza meg a sorozat folytatását, azaz a felette lévő cellánál eggyel nagyobb értéket</t>
    </r>
  </si>
  <si>
    <r>
      <t xml:space="preserve">A </t>
    </r>
    <r>
      <rPr>
        <i/>
        <sz val="12"/>
        <color theme="1"/>
        <rFont val="Times New Roman"/>
        <family val="1"/>
        <charset val="238"/>
      </rPr>
      <t>H2:H11</t>
    </r>
    <r>
      <rPr>
        <sz val="12"/>
        <color theme="1"/>
        <rFont val="Times New Roman"/>
        <family val="1"/>
        <charset val="238"/>
      </rPr>
      <t xml:space="preserve"> tartomány minden cellájában helyes az eredmény</t>
    </r>
  </si>
  <si>
    <r>
      <t>A le nem játszott mérkőzések figyelembevétele (</t>
    </r>
    <r>
      <rPr>
        <i/>
        <sz val="12"/>
        <color theme="1"/>
        <rFont val="Times New Roman"/>
        <family val="1"/>
        <charset val="238"/>
      </rPr>
      <t>K4:N4</t>
    </r>
    <r>
      <rPr>
        <sz val="12"/>
        <color theme="1"/>
        <rFont val="Times New Roman"/>
        <family val="1"/>
        <charset val="238"/>
      </rPr>
      <t xml:space="preserve">, </t>
    </r>
    <r>
      <rPr>
        <i/>
        <sz val="12"/>
        <color theme="1"/>
        <rFont val="Times New Roman"/>
        <family val="1"/>
        <charset val="238"/>
      </rPr>
      <t>K7</t>
    </r>
    <r>
      <rPr>
        <sz val="12"/>
        <color theme="1"/>
        <rFont val="Times New Roman"/>
        <family val="1"/>
        <charset val="238"/>
      </rPr>
      <t xml:space="preserve">, </t>
    </r>
    <r>
      <rPr>
        <i/>
        <sz val="12"/>
        <color theme="1"/>
        <rFont val="Times New Roman"/>
        <family val="1"/>
        <charset val="238"/>
      </rPr>
      <t>N7</t>
    </r>
    <r>
      <rPr>
        <sz val="12"/>
        <color theme="1"/>
        <rFont val="Times New Roman"/>
        <family val="1"/>
        <charset val="238"/>
      </rPr>
      <t xml:space="preserve"> cellák)</t>
    </r>
  </si>
  <si>
    <t>Legalább három cella értékének meghatározásánál figyelembe vette a még le nem játszott mérkőzéseket is</t>
  </si>
  <si>
    <t>Minden kitöltött cella értékének meghatározásánál figyelembe vette a még le nem játszott mérkőzéseket is</t>
  </si>
  <si>
    <t>A győzelmek és vereségek számának meghatározása</t>
  </si>
  <si>
    <r>
      <t xml:space="preserve">A </t>
    </r>
    <r>
      <rPr>
        <i/>
        <sz val="12"/>
        <color theme="1"/>
        <rFont val="Times New Roman"/>
        <family val="1"/>
        <charset val="238"/>
      </rPr>
      <t>K4</t>
    </r>
    <r>
      <rPr>
        <sz val="12"/>
        <color theme="1"/>
        <rFont val="Times New Roman"/>
        <family val="1"/>
        <charset val="238"/>
      </rPr>
      <t xml:space="preserve">-es vagy az </t>
    </r>
    <r>
      <rPr>
        <i/>
        <sz val="12"/>
        <color theme="1"/>
        <rFont val="Times New Roman"/>
        <family val="1"/>
        <charset val="238"/>
      </rPr>
      <t>L4</t>
    </r>
    <r>
      <rPr>
        <sz val="12"/>
        <color theme="1"/>
        <rFont val="Times New Roman"/>
        <family val="1"/>
        <charset val="238"/>
      </rPr>
      <t>-es cella értékét (a győzelmek vagy vereségek számát) helyesen határozta meg</t>
    </r>
  </si>
  <si>
    <r>
      <t xml:space="preserve">A </t>
    </r>
    <r>
      <rPr>
        <i/>
        <sz val="12"/>
        <color theme="1"/>
        <rFont val="Times New Roman"/>
        <family val="1"/>
        <charset val="238"/>
      </rPr>
      <t>K4</t>
    </r>
    <r>
      <rPr>
        <sz val="12"/>
        <color theme="1"/>
        <rFont val="Times New Roman"/>
        <family val="1"/>
        <charset val="238"/>
      </rPr>
      <t xml:space="preserve">-es és az </t>
    </r>
    <r>
      <rPr>
        <i/>
        <sz val="12"/>
        <color theme="1"/>
        <rFont val="Times New Roman"/>
        <family val="1"/>
        <charset val="238"/>
      </rPr>
      <t>L4</t>
    </r>
    <r>
      <rPr>
        <sz val="12"/>
        <color theme="1"/>
        <rFont val="Times New Roman"/>
        <family val="1"/>
        <charset val="238"/>
      </rPr>
      <t>-es cella értékét (a győzelmek és vereségek számát) is helyesen határozta meg</t>
    </r>
  </si>
  <si>
    <t>Az összes dobott és kapott pont meghatározása</t>
  </si>
  <si>
    <r>
      <t xml:space="preserve">Az </t>
    </r>
    <r>
      <rPr>
        <i/>
        <sz val="12"/>
        <color theme="1"/>
        <rFont val="Times New Roman"/>
        <family val="1"/>
        <charset val="238"/>
      </rPr>
      <t>M4</t>
    </r>
    <r>
      <rPr>
        <sz val="12"/>
        <color theme="1"/>
        <rFont val="Times New Roman"/>
        <family val="1"/>
        <charset val="238"/>
      </rPr>
      <t xml:space="preserve">-es és az </t>
    </r>
    <r>
      <rPr>
        <i/>
        <sz val="12"/>
        <color theme="1"/>
        <rFont val="Times New Roman"/>
        <family val="1"/>
        <charset val="238"/>
      </rPr>
      <t>N4</t>
    </r>
    <r>
      <rPr>
        <sz val="12"/>
        <color theme="1"/>
        <rFont val="Times New Roman"/>
        <family val="1"/>
        <charset val="238"/>
      </rPr>
      <t>-es cellákban meghatározta a pontok összegét</t>
    </r>
  </si>
  <si>
    <t>A csúcsértékek meghatározása</t>
  </si>
  <si>
    <r>
      <t xml:space="preserve">A </t>
    </r>
    <r>
      <rPr>
        <i/>
        <sz val="12"/>
        <color theme="1"/>
        <rFont val="Times New Roman"/>
        <family val="1"/>
        <charset val="238"/>
      </rPr>
      <t>K7</t>
    </r>
    <r>
      <rPr>
        <sz val="12"/>
        <color theme="1"/>
        <rFont val="Times New Roman"/>
        <family val="1"/>
        <charset val="238"/>
      </rPr>
      <t>-es cellában meghatározta a dobott pontok maximumát</t>
    </r>
  </si>
  <si>
    <r>
      <t xml:space="preserve">Az </t>
    </r>
    <r>
      <rPr>
        <i/>
        <sz val="12"/>
        <color theme="1"/>
        <rFont val="Times New Roman"/>
        <family val="1"/>
        <charset val="238"/>
      </rPr>
      <t>N7</t>
    </r>
    <r>
      <rPr>
        <sz val="12"/>
        <color theme="1"/>
        <rFont val="Times New Roman"/>
        <family val="1"/>
        <charset val="238"/>
      </rPr>
      <t>-es cellában meghatározta a leghosszabb sorozat hosszát</t>
    </r>
  </si>
  <si>
    <t>A következő mérkőzés adatainak meghatározása</t>
  </si>
  <si>
    <t>Helyesen határozta meg a következő mérkőzés sorát, vagy elkülönítette a lejátszott és a még hátralévő mérkőzéseket</t>
  </si>
  <si>
    <r>
      <t xml:space="preserve">A </t>
    </r>
    <r>
      <rPr>
        <i/>
        <sz val="12"/>
        <color theme="1"/>
        <rFont val="Times New Roman"/>
        <family val="1"/>
        <charset val="238"/>
      </rPr>
      <t>K10</t>
    </r>
    <r>
      <rPr>
        <sz val="12"/>
        <color theme="1"/>
        <rFont val="Times New Roman"/>
        <family val="1"/>
        <charset val="238"/>
      </rPr>
      <t>-es</t>
    </r>
    <r>
      <rPr>
        <i/>
        <sz val="12"/>
        <color theme="1"/>
        <rFont val="Times New Roman"/>
        <family val="1"/>
        <charset val="238"/>
      </rPr>
      <t xml:space="preserve"> </t>
    </r>
    <r>
      <rPr>
        <sz val="12"/>
        <color theme="1"/>
        <rFont val="Times New Roman"/>
        <family val="1"/>
        <charset val="238"/>
      </rPr>
      <t xml:space="preserve">vagy az </t>
    </r>
    <r>
      <rPr>
        <i/>
        <sz val="12"/>
        <color theme="1"/>
        <rFont val="Times New Roman"/>
        <family val="1"/>
        <charset val="238"/>
      </rPr>
      <t>N10</t>
    </r>
    <r>
      <rPr>
        <sz val="12"/>
        <color theme="1"/>
        <rFont val="Times New Roman"/>
        <family val="1"/>
        <charset val="238"/>
      </rPr>
      <t>-es cellában helyesen jelenik meg a következő mérkőzés dátuma, illetve a következő ellenfél neve</t>
    </r>
  </si>
  <si>
    <r>
      <t xml:space="preserve">A </t>
    </r>
    <r>
      <rPr>
        <i/>
        <sz val="12"/>
        <color theme="1"/>
        <rFont val="Times New Roman"/>
        <family val="1"/>
        <charset val="238"/>
      </rPr>
      <t>K10</t>
    </r>
    <r>
      <rPr>
        <sz val="12"/>
        <color theme="1"/>
        <rFont val="Times New Roman"/>
        <family val="1"/>
        <charset val="238"/>
      </rPr>
      <t>-es</t>
    </r>
    <r>
      <rPr>
        <i/>
        <sz val="12"/>
        <color theme="1"/>
        <rFont val="Times New Roman"/>
        <family val="1"/>
        <charset val="238"/>
      </rPr>
      <t xml:space="preserve"> </t>
    </r>
    <r>
      <rPr>
        <sz val="12"/>
        <color theme="1"/>
        <rFont val="Times New Roman"/>
        <family val="1"/>
        <charset val="238"/>
      </rPr>
      <t xml:space="preserve">és az </t>
    </r>
    <r>
      <rPr>
        <i/>
        <sz val="12"/>
        <color theme="1"/>
        <rFont val="Times New Roman"/>
        <family val="1"/>
        <charset val="238"/>
      </rPr>
      <t>N10</t>
    </r>
    <r>
      <rPr>
        <sz val="12"/>
        <color theme="1"/>
        <rFont val="Times New Roman"/>
        <family val="1"/>
        <charset val="238"/>
      </rPr>
      <t>-es cellában is helyesen jelenik meg a következő mérkőzés dátuma, illetve a következő ellenfél neve</t>
    </r>
  </si>
  <si>
    <t>A kördiagram elkészítése</t>
  </si>
  <si>
    <t>Kördiagramot készített a kért értékeket ábrázolva</t>
  </si>
  <si>
    <t>A fenti ötből legalább négy beállítás helyes</t>
  </si>
  <si>
    <t>A fenti öt beállítás mindegyike helyes</t>
  </si>
  <si>
    <t>Adatok bejegyzése</t>
  </si>
  <si>
    <r>
      <t xml:space="preserve">Az </t>
    </r>
    <r>
      <rPr>
        <i/>
        <sz val="12"/>
        <color theme="1"/>
        <rFont val="Times New Roman"/>
        <family val="1"/>
        <charset val="238"/>
      </rPr>
      <t>E12</t>
    </r>
    <r>
      <rPr>
        <sz val="12"/>
        <color theme="1"/>
        <rFont val="Times New Roman"/>
        <family val="1"/>
        <charset val="238"/>
      </rPr>
      <t>:</t>
    </r>
    <r>
      <rPr>
        <i/>
        <sz val="12"/>
        <color theme="1"/>
        <rFont val="Times New Roman"/>
        <family val="1"/>
        <charset val="238"/>
      </rPr>
      <t>F13</t>
    </r>
    <r>
      <rPr>
        <sz val="12"/>
        <color theme="1"/>
        <rFont val="Times New Roman"/>
        <family val="1"/>
        <charset val="238"/>
      </rPr>
      <t xml:space="preserve"> tartományba a számokat bejegyezte, a </t>
    </r>
    <r>
      <rPr>
        <i/>
        <sz val="12"/>
        <color theme="1"/>
        <rFont val="Times New Roman"/>
        <family val="1"/>
        <charset val="238"/>
      </rPr>
      <t>G12</t>
    </r>
    <r>
      <rPr>
        <sz val="12"/>
        <color theme="1"/>
        <rFont val="Times New Roman"/>
        <family val="1"/>
        <charset val="238"/>
      </rPr>
      <t>:</t>
    </r>
    <r>
      <rPr>
        <i/>
        <sz val="12"/>
        <color theme="1"/>
        <rFont val="Times New Roman"/>
        <family val="1"/>
        <charset val="238"/>
      </rPr>
      <t>H13</t>
    </r>
    <r>
      <rPr>
        <sz val="12"/>
        <color theme="1"/>
        <rFont val="Times New Roman"/>
        <family val="1"/>
        <charset val="238"/>
      </rPr>
      <t xml:space="preserve"> tartományt másolással feltöltötte</t>
    </r>
  </si>
  <si>
    <t>A táblázat formázása</t>
  </si>
  <si>
    <t>A fenti tíz beállításból legalább öt helyes</t>
  </si>
  <si>
    <t>A fenti tíz beállításból legalább hét helyes</t>
  </si>
  <si>
    <t>A fenti tíz beállításból legalább kilenc helyes</t>
  </si>
  <si>
    <t>A fenti tíz beállítás mindegyike helyes</t>
  </si>
  <si>
    <t>4. Autómegosztás</t>
  </si>
  <si>
    <r>
      <t xml:space="preserve">Az adatbázist létrehozta </t>
    </r>
    <r>
      <rPr>
        <i/>
        <sz val="11"/>
        <color theme="1"/>
        <rFont val="Courier New"/>
        <family val="3"/>
        <charset val="238"/>
      </rPr>
      <t>automegosztas</t>
    </r>
    <r>
      <rPr>
        <i/>
        <sz val="12"/>
        <color theme="1"/>
        <rFont val="Times New Roman"/>
        <family val="1"/>
        <charset val="238"/>
      </rPr>
      <t xml:space="preserve"> </t>
    </r>
    <r>
      <rPr>
        <sz val="12"/>
        <color theme="1"/>
        <rFont val="Times New Roman"/>
        <family val="1"/>
        <charset val="238"/>
      </rPr>
      <t>néven, és az adatok importálása a táblákba helyes</t>
    </r>
  </si>
  <si>
    <r>
      <t xml:space="preserve">A táblák összes mezője megfelelő típusú, valamint az </t>
    </r>
    <r>
      <rPr>
        <b/>
        <i/>
        <sz val="12"/>
        <color theme="1"/>
        <rFont val="Times New Roman"/>
        <family val="1"/>
        <charset val="238"/>
      </rPr>
      <t>auto</t>
    </r>
    <r>
      <rPr>
        <sz val="12"/>
        <color theme="1"/>
        <rFont val="Times New Roman"/>
        <family val="1"/>
        <charset val="238"/>
      </rPr>
      <t xml:space="preserve"> és a </t>
    </r>
    <r>
      <rPr>
        <b/>
        <i/>
        <sz val="12"/>
        <color theme="1"/>
        <rFont val="Times New Roman"/>
        <family val="1"/>
        <charset val="238"/>
      </rPr>
      <t>berles</t>
    </r>
    <r>
      <rPr>
        <sz val="12"/>
        <color theme="1"/>
        <rFont val="Times New Roman"/>
        <family val="1"/>
        <charset val="238"/>
      </rPr>
      <t xml:space="preserve"> táblában az </t>
    </r>
    <r>
      <rPr>
        <i/>
        <sz val="12"/>
        <color theme="1"/>
        <rFont val="Times New Roman"/>
        <family val="1"/>
        <charset val="238"/>
      </rPr>
      <t>id</t>
    </r>
    <r>
      <rPr>
        <sz val="12"/>
        <color theme="1"/>
        <rFont val="Times New Roman"/>
        <family val="1"/>
        <charset val="238"/>
      </rPr>
      <t xml:space="preserve"> mezőt kulcsnak választotta</t>
    </r>
  </si>
  <si>
    <r>
      <t>2ujelektromos</t>
    </r>
    <r>
      <rPr>
        <sz val="12"/>
        <color theme="1"/>
        <rFont val="Times New Roman"/>
        <family val="1"/>
        <charset val="238"/>
      </rPr>
      <t xml:space="preserve"> lekérdezés</t>
    </r>
  </si>
  <si>
    <t>Az autók rendszámát megjelenítette, és a meghajtásra vagy a jármű új voltára helyesen szűrt</t>
  </si>
  <si>
    <r>
      <t>3baleset</t>
    </r>
    <r>
      <rPr>
        <sz val="12"/>
        <color theme="1"/>
        <rFont val="Times New Roman"/>
        <family val="1"/>
        <charset val="238"/>
      </rPr>
      <t xml:space="preserve"> lekérdezés</t>
    </r>
  </si>
  <si>
    <t>Megjelenítette az autó rendszámát, és a táblák kapcsolata helyes</t>
  </si>
  <si>
    <t>Helyesen szűrt a dátumra</t>
  </si>
  <si>
    <t>Helyesen szűrt a bérlés kezdetére vagy végére</t>
  </si>
  <si>
    <r>
      <t>4osszesen</t>
    </r>
    <r>
      <rPr>
        <sz val="12"/>
        <color theme="1"/>
        <rFont val="Times New Roman"/>
        <family val="1"/>
        <charset val="238"/>
      </rPr>
      <t xml:space="preserve"> lekérdezés</t>
    </r>
  </si>
  <si>
    <t>Csoportosított rendszám szerint, és csoportonként összegezte a távolságot</t>
  </si>
  <si>
    <t>Össztávolság szerint csökkenő sorrendbe rendezett, és megjelenítette a távolságot</t>
  </si>
  <si>
    <r>
      <t>5hatarok</t>
    </r>
    <r>
      <rPr>
        <sz val="12"/>
        <color theme="1"/>
        <rFont val="Times New Roman"/>
        <family val="1"/>
        <charset val="238"/>
      </rPr>
      <t xml:space="preserve"> lekérdezés</t>
    </r>
  </si>
  <si>
    <t>Meghatározta a tesztüzem első napját</t>
  </si>
  <si>
    <t>Meghatározta a tesztüzem utolsó napját</t>
  </si>
  <si>
    <t>Az első és az utolsó nap dátumát egy lekérdezés eredményeként jelenítette meg</t>
  </si>
  <si>
    <r>
      <t>6tobb</t>
    </r>
    <r>
      <rPr>
        <sz val="12"/>
        <color theme="1"/>
        <rFont val="Times New Roman"/>
        <family val="1"/>
        <charset val="238"/>
      </rPr>
      <t xml:space="preserve"> lekérdezés</t>
    </r>
  </si>
  <si>
    <t>Helyesen határozta meg a darabszámot valamelyik meghajtás esetén</t>
  </si>
  <si>
    <t>Helyes a szűrés vagy csoportszűrés az elektromos vagy hibrid meghajtásra</t>
  </si>
  <si>
    <t>Helyesen határozta meg a darabszámot az elektromos és a hibrid meghajtás esetén is</t>
  </si>
  <si>
    <t>Megjelenítette a nagyobb darabszámhoz tartozó meghajtást</t>
  </si>
  <si>
    <t>5. Liftvezérlő</t>
  </si>
  <si>
    <r>
      <t xml:space="preserve">Létezik a program </t>
    </r>
    <r>
      <rPr>
        <i/>
        <sz val="11"/>
        <color theme="1"/>
        <rFont val="Courier New"/>
        <family val="3"/>
        <charset val="238"/>
      </rPr>
      <t>vezerlo</t>
    </r>
    <r>
      <rPr>
        <sz val="12"/>
        <color theme="1"/>
        <rFont val="Times New Roman"/>
        <family val="1"/>
        <charset val="238"/>
      </rPr>
      <t xml:space="preserve"> néven</t>
    </r>
  </si>
  <si>
    <r>
      <t xml:space="preserve">Létrehozta a program forráskódját </t>
    </r>
    <r>
      <rPr>
        <i/>
        <sz val="11"/>
        <color theme="1"/>
        <rFont val="Courier New"/>
        <family val="3"/>
        <charset val="238"/>
      </rPr>
      <t>vezerlo</t>
    </r>
    <r>
      <rPr>
        <sz val="12"/>
        <color theme="1"/>
        <rFont val="Times New Roman"/>
        <family val="1"/>
        <charset val="238"/>
      </rPr>
      <t xml:space="preserve"> néven</t>
    </r>
  </si>
  <si>
    <t>A lift aktuális és célemelet értékének generálása</t>
  </si>
  <si>
    <t>Legalább egy 0 és 10 közötti egész számot generált, a határokat is beleértve</t>
  </si>
  <si>
    <t>Generált és eltárolt két 0 és10 közötti egész számot</t>
  </si>
  <si>
    <t>A kijelző adatainak meghatározása</t>
  </si>
  <si>
    <t>Helyesen határozta meg az aktuális és a célszint segítségével, ha a lift lefelé halad</t>
  </si>
  <si>
    <t>Helyesen határozta meg az aktuális és a célszint segítségével, ha a lift felfelé halad</t>
  </si>
  <si>
    <t>Helyesen határozta meg az aktuális és a célszint segítségével, ha a lift áll</t>
  </si>
  <si>
    <t>Kiírta a képernyőre az aktuális emeletet és az irányt a megadott módon</t>
  </si>
  <si>
    <t>Kiírta a képernyőre a célemeletet is a megadott módon</t>
  </si>
  <si>
    <t>Hívó szint bekérése</t>
  </si>
  <si>
    <t>Bekért a felhasználótól egy hívószint-értéket, és utalt a bekérendő tartalomra</t>
  </si>
  <si>
    <t>Lifthaladás kiszámítása</t>
  </si>
  <si>
    <t>Helyesen határozta meg a szintek számát, ha a hívó szint az aktuális és a célszint között volt, és a lift lefelé mozgott</t>
  </si>
  <si>
    <t>Helyesen határozta meg a szintek számát, ha a hívó szint az aktuális és a célszint között volt, és a lift felfelé mozgott</t>
  </si>
  <si>
    <t>Helyesen határozta meg a szintek számát, ha a lift az aktuális szintről felfelé halad a célszintig, majd továbbhalad felfelé a hívó szintig</t>
  </si>
  <si>
    <t>Helyesen határozta meg a szintek számát, ha a lift az aktuális szintről lefelé halad a célszintig, majd továbbhalad lefelé a hívó szintig</t>
  </si>
  <si>
    <t>Helyesen határozta meg a szintek számát, ha a lift felfelé halad az aktuális szintről a célszintre, majd utána lefelé a hívó szintre</t>
  </si>
  <si>
    <t>Helyesen határozta meg a szintek számát, ha a lift az aktuális szintről lefelé halad a célszintre, majd onnan halad felfelé a hívó szintre</t>
  </si>
  <si>
    <t>Kiírta a képernyőre a lift által megtett utat a megadott formában</t>
  </si>
  <si>
    <t xml:space="preserve">  egyetlen alakzatból áll, vagy részei csoportba vannak foglalva, magassága legalább 30 mm, de nem több, mint 50 mm</t>
  </si>
  <si>
    <t>Elhelyezte a bábu függőlegesen tükrözött változatát a minta szerinti négyzet belsejében</t>
  </si>
  <si>
    <t>Egy másodrendű cím alul 1 pont vastagságú, fekete színű pontozott vagy szaggatott vonallal szegélyezett a szövegtükör teljes szélességében</t>
  </si>
  <si>
    <t>Valamennyi másodrendű cím alul 1 pont vastagságú, fekete színű pontozott vagy szaggatott vonallal szegélyezett a szövegtükör teljes szélességében</t>
  </si>
  <si>
    <t>A hat egyforma négyzetre mind igaz, hogy 60 mm oldalhosszú, fehér kitöltésű vagy üres, és fekete szegélyű</t>
  </si>
  <si>
    <t>A hat egyforma négyzetre mind igaz, hogy a körvonalat is beleszámítva 60 mm oldalhosszú, fehér kitöltésű vagy üres. és fekete szegélyű</t>
  </si>
  <si>
    <t>A dokumentum A4-es méretű és álló tájolású</t>
  </si>
  <si>
    <r>
      <t xml:space="preserve">Vizsgapont: </t>
    </r>
    <r>
      <rPr>
        <i/>
        <sz val="12"/>
        <color theme="1"/>
        <rFont val="Times New Roman"/>
        <family val="1"/>
        <charset val="238"/>
      </rPr>
      <t>a feladatpont 15/19 része lefelé egészre kerekítve</t>
    </r>
  </si>
  <si>
    <t>Az alábbi tízből legalább három beállítás helyes
- a táblázat adatokat tartalmazó oszlopai azonos szélességűek és minden adat olvasható;
- a táblázat első sorának magassága a többi sor magasságának másfélszerese;
- a J1:N1, J6:N6, illetve J9:N9 cellákat összevonta;
- minden adatot tartalmazó cella vízszintesen, az első sor cellái függőlegesen is középre igazítottak;
- a dobott és kapott pontok számformátuma a mintának megfelelő az E2:F23 tartomány celláiban;
- a dobott és kapott pontok számformátuma a mintának megfelelő az M4, az N4 és a K7 cellákban;
- a számított értékek cellái (legfeljebb két kivétellel) dőlt betűstílussal formázottak, és más, értéket tartalmazó cellát nem formázott így;
- az első sor és a J1:N10 tartomány értéket tartalmazó cellái félkövér betűstílussal formázottak, és más, értéket tartalmazó cellát nem formázott így;
- a csapatnevet nagyobb betűmérettel kiemelte;
- az A1:H23 tartomány és a J:N oszlopok minta szerinti cellái vékony vonallal szegélyezettek, és más nem szegélyezett</t>
  </si>
  <si>
    <r>
      <t>Vizsgapont</t>
    </r>
    <r>
      <rPr>
        <b/>
        <sz val="12"/>
        <color theme="1"/>
        <rFont val="Times New Roman"/>
        <family val="1"/>
        <charset val="238"/>
      </rPr>
      <t>:</t>
    </r>
    <r>
      <rPr>
        <sz val="12"/>
        <color theme="1"/>
        <rFont val="Times New Roman"/>
        <family val="1"/>
        <charset val="238"/>
      </rPr>
      <t xml:space="preserve"> </t>
    </r>
    <r>
      <rPr>
        <i/>
        <sz val="12"/>
        <color theme="1"/>
        <rFont val="Times New Roman"/>
        <family val="1"/>
        <charset val="238"/>
      </rPr>
      <t>a feladatpont 25/43 része lefelé egészre kerekítve</t>
    </r>
  </si>
  <si>
    <r>
      <t xml:space="preserve">Vizsgapont: </t>
    </r>
    <r>
      <rPr>
        <i/>
        <sz val="12"/>
        <color theme="1"/>
        <rFont val="Times New Roman"/>
        <family val="1"/>
        <charset val="238"/>
      </rPr>
      <t>a</t>
    </r>
    <r>
      <rPr>
        <sz val="12"/>
        <color theme="1"/>
        <rFont val="Times New Roman"/>
        <family val="1"/>
        <charset val="238"/>
      </rPr>
      <t xml:space="preserve"> </t>
    </r>
    <r>
      <rPr>
        <i/>
        <sz val="12"/>
        <color theme="1"/>
        <rFont val="Times New Roman"/>
        <family val="1"/>
        <charset val="238"/>
      </rPr>
      <t>feladatpontok 20/41 része lefelé egészre kerekítve</t>
    </r>
  </si>
  <si>
    <r>
      <t xml:space="preserve">Vizsgapont: </t>
    </r>
    <r>
      <rPr>
        <i/>
        <sz val="12"/>
        <color theme="1"/>
        <rFont val="Times New Roman"/>
        <family val="1"/>
        <charset val="238"/>
      </rPr>
      <t>a</t>
    </r>
    <r>
      <rPr>
        <sz val="12"/>
        <color theme="1"/>
        <rFont val="Times New Roman"/>
        <family val="1"/>
        <charset val="238"/>
      </rPr>
      <t xml:space="preserve"> </t>
    </r>
    <r>
      <rPr>
        <i/>
        <sz val="12"/>
        <color theme="1"/>
        <rFont val="Times New Roman"/>
        <family val="1"/>
        <charset val="238"/>
      </rPr>
      <t>feladatpontok 25/29 része lefelé egészre kerekítve</t>
    </r>
  </si>
  <si>
    <r>
      <t>Vizsgapont</t>
    </r>
    <r>
      <rPr>
        <b/>
        <sz val="12"/>
        <color theme="1"/>
        <rFont val="Times New Roman"/>
        <family val="1"/>
        <charset val="238"/>
      </rPr>
      <t>:</t>
    </r>
    <r>
      <rPr>
        <sz val="12"/>
        <color theme="1"/>
        <rFont val="Times New Roman"/>
        <family val="1"/>
        <charset val="238"/>
      </rPr>
      <t xml:space="preserve"> a </t>
    </r>
    <r>
      <rPr>
        <i/>
        <sz val="12"/>
        <color theme="1"/>
        <rFont val="Times New Roman"/>
        <family val="1"/>
        <charset val="238"/>
      </rPr>
      <t>feladatpont 15/16 része lefelé egészre kerekítve</t>
    </r>
  </si>
  <si>
    <t>Az alábbi ötből legalább két beállítás helyes:
- a diagram címe „Győzelmi arány”,
- jelmagyarázat nincs,
- a kategóriafeliratok vagy a százalékos arányok megjelennek,
- a kategóriafeliratok és a százalékos arányok megjelennek a minta szerinti helyen,
- a diagram a J11:N23 tartományon belül helyezkedik el a minta szerint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</si>
</sst>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&quot; pont&quot;"/>
    <numFmt numFmtId="165" formatCode="General&quot; pont&quot;"/>
  </numFmts>
  <fonts count="19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indexed="8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6"/>
      <color theme="1"/>
      <name val="Times New Roman"/>
      <family val="1"/>
    </font>
    <font>
      <sz val="12"/>
      <color rgb="FF000000"/>
      <name val="Times New Roman"/>
      <family val="1"/>
      <charset val="238"/>
    </font>
    <font>
      <i/>
      <sz val="11"/>
      <color theme="1"/>
      <name val="Courier New"/>
      <family val="3"/>
      <charset val="238"/>
    </font>
    <font>
      <sz val="10"/>
      <color indexed="81"/>
      <name val="Tahoma"/>
      <family val="2"/>
      <charset val="238"/>
    </font>
    <font>
      <b/>
      <i/>
      <sz val="12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sz val="16"/>
      <color indexed="8"/>
      <name val="Calibri"/>
      <family val="2"/>
      <charset val="238"/>
    </font>
    <font>
      <b/>
      <i/>
      <sz val="11"/>
      <color theme="1"/>
      <name val="Calibri"/>
      <family val="2"/>
      <charset val="238"/>
      <scheme val="minor"/>
    </font>
    <font>
      <sz val="8"/>
      <color theme="1"/>
      <name val="Times New Roman"/>
      <family val="1"/>
      <charset val="238"/>
    </font>
    <font>
      <b/>
      <i/>
      <sz val="12"/>
      <color theme="1"/>
      <name val="EB Garamond"/>
      <charset val="238"/>
    </font>
    <font>
      <sz val="12"/>
      <color theme="1"/>
      <name val="EB Garamond"/>
      <charset val="238"/>
    </font>
    <font>
      <sz val="12"/>
      <color rgb="FF000000"/>
      <name val="Symbol"/>
      <family val="1"/>
      <charset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14" fontId="0" fillId="0" borderId="1" xfId="0" applyNumberFormat="1" applyBorder="1" applyAlignment="1" applyProtection="1">
      <alignment horizontal="right" vertical="center"/>
      <protection locked="0"/>
    </xf>
    <xf numFmtId="0" fontId="0" fillId="0" borderId="0" xfId="0" applyProtection="1">
      <protection locked="0"/>
    </xf>
    <xf numFmtId="0" fontId="2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164" fontId="2" fillId="0" borderId="0" xfId="0" applyNumberFormat="1" applyFont="1" applyAlignment="1">
      <alignment horizontal="right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14" fontId="0" fillId="0" borderId="1" xfId="0" applyNumberFormat="1" applyBorder="1"/>
    <xf numFmtId="0" fontId="6" fillId="0" borderId="0" xfId="0" applyFont="1" applyAlignment="1">
      <alignment vertical="center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horizontal="right" vertical="center" wrapText="1"/>
    </xf>
    <xf numFmtId="164" fontId="1" fillId="0" borderId="4" xfId="0" applyNumberFormat="1" applyFont="1" applyBorder="1"/>
    <xf numFmtId="0" fontId="10" fillId="0" borderId="2" xfId="0" applyFont="1" applyBorder="1" applyAlignment="1">
      <alignment vertical="center" wrapText="1"/>
    </xf>
    <xf numFmtId="0" fontId="12" fillId="0" borderId="0" xfId="0" applyFont="1" applyAlignment="1">
      <alignment vertical="center"/>
    </xf>
    <xf numFmtId="0" fontId="2" fillId="0" borderId="9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 indent="1"/>
    </xf>
    <xf numFmtId="0" fontId="2" fillId="0" borderId="7" xfId="0" applyFont="1" applyBorder="1" applyAlignment="1">
      <alignment vertical="center" wrapText="1"/>
    </xf>
    <xf numFmtId="164" fontId="2" fillId="0" borderId="7" xfId="0" applyNumberFormat="1" applyFont="1" applyBorder="1" applyAlignment="1">
      <alignment horizontal="right" wrapText="1"/>
    </xf>
    <xf numFmtId="0" fontId="2" fillId="0" borderId="0" xfId="0" applyFont="1" applyAlignment="1">
      <alignment horizontal="justify" vertical="center" wrapText="1"/>
    </xf>
    <xf numFmtId="0" fontId="10" fillId="0" borderId="5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164" fontId="0" fillId="0" borderId="0" xfId="0" applyNumberFormat="1" applyProtection="1">
      <protection locked="0"/>
    </xf>
    <xf numFmtId="0" fontId="2" fillId="0" borderId="2" xfId="0" applyFont="1" applyBorder="1" applyAlignment="1">
      <alignment horizontal="justify" vertical="center" wrapText="1"/>
    </xf>
    <xf numFmtId="0" fontId="2" fillId="0" borderId="8" xfId="0" applyFont="1" applyBorder="1" applyAlignment="1">
      <alignment vertical="center" wrapText="1"/>
    </xf>
    <xf numFmtId="164" fontId="2" fillId="0" borderId="8" xfId="0" applyNumberFormat="1" applyFont="1" applyBorder="1" applyAlignment="1">
      <alignment horizontal="right" wrapText="1"/>
    </xf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horizontal="right" vertical="center" wrapText="1"/>
    </xf>
    <xf numFmtId="0" fontId="3" fillId="0" borderId="2" xfId="0" applyFont="1" applyBorder="1" applyAlignment="1">
      <alignment vertical="center" wrapText="1"/>
    </xf>
    <xf numFmtId="0" fontId="13" fillId="0" borderId="4" xfId="0" applyFont="1" applyBorder="1" applyAlignment="1">
      <alignment horizontal="left" vertical="center"/>
    </xf>
    <xf numFmtId="165" fontId="0" fillId="0" borderId="3" xfId="0" applyNumberFormat="1" applyBorder="1" applyAlignment="1">
      <alignment horizontal="right" wrapText="1"/>
    </xf>
    <xf numFmtId="165" fontId="0" fillId="0" borderId="4" xfId="0" applyNumberFormat="1" applyBorder="1" applyAlignment="1">
      <alignment wrapText="1"/>
    </xf>
    <xf numFmtId="165" fontId="0" fillId="0" borderId="3" xfId="0" applyNumberFormat="1" applyBorder="1" applyAlignment="1">
      <alignment wrapText="1"/>
    </xf>
    <xf numFmtId="0" fontId="0" fillId="0" borderId="0" xfId="0" applyAlignment="1">
      <alignment wrapText="1"/>
    </xf>
    <xf numFmtId="165" fontId="14" fillId="0" borderId="4" xfId="0" applyNumberFormat="1" applyFont="1" applyBorder="1" applyAlignment="1">
      <alignment horizontal="right" wrapText="1"/>
    </xf>
    <xf numFmtId="164" fontId="10" fillId="0" borderId="3" xfId="0" applyNumberFormat="1" applyFont="1" applyBorder="1" applyAlignment="1">
      <alignment horizontal="right" wrapText="1"/>
    </xf>
    <xf numFmtId="0" fontId="2" fillId="0" borderId="0" xfId="0" applyFont="1" applyAlignment="1">
      <alignment wrapText="1"/>
    </xf>
    <xf numFmtId="164" fontId="2" fillId="0" borderId="10" xfId="0" applyNumberFormat="1" applyFont="1" applyBorder="1" applyAlignment="1">
      <alignment horizontal="right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2692758" cy="438150"/>
    <xdr:sp macro="" textlink="">
      <xdr:nvSpPr>
        <xdr:cNvPr id="2" name="Szövegdoboz 1">
          <a:extLst>
            <a:ext uri="{FF2B5EF4-FFF2-40B4-BE49-F238E27FC236}">
              <a16:creationId xmlns:a16="http://schemas.microsoft.com/office/drawing/2014/main" id="{B8A598D3-ACD6-40E1-A229-E7FD865AF531}"/>
            </a:ext>
          </a:extLst>
        </xdr:cNvPr>
        <xdr:cNvSpPr txBox="1"/>
      </xdr:nvSpPr>
      <xdr:spPr>
        <a:xfrm>
          <a:off x="257175" y="0"/>
          <a:ext cx="2692758" cy="4381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36000" tIns="0" rIns="36000" bIns="0" rtlCol="0" anchor="ctr" anchorCtr="0">
          <a:noAutofit/>
        </a:bodyPr>
        <a:lstStyle/>
        <a:p>
          <a:pPr algn="l"/>
          <a:r>
            <a:rPr lang="hu-HU" sz="1100"/>
            <a:t>Digitális kultúra - középszint</a:t>
          </a:r>
        </a:p>
        <a:p>
          <a:pPr algn="l"/>
          <a:r>
            <a:rPr lang="hu-HU" sz="1100"/>
            <a:t>Javítási-értékelési útmutató / értékelőlap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8"/>
  <sheetViews>
    <sheetView tabSelected="1" workbookViewId="0">
      <selection activeCell="A3" sqref="A3"/>
    </sheetView>
  </sheetViews>
  <sheetFormatPr defaultRowHeight="14.4" x14ac:dyDescent="0.3"/>
  <cols>
    <col min="1" max="1" width="79.5546875" customWidth="1"/>
  </cols>
  <sheetData>
    <row r="1" spans="1:1" ht="36.450000000000003" customHeight="1" x14ac:dyDescent="0.3">
      <c r="A1" s="4" t="s">
        <v>1</v>
      </c>
    </row>
    <row r="2" spans="1:1" ht="15.6" x14ac:dyDescent="0.3">
      <c r="A2" s="5"/>
    </row>
    <row r="3" spans="1:1" ht="37.5" customHeight="1" x14ac:dyDescent="0.3">
      <c r="A3" s="5" t="s">
        <v>2</v>
      </c>
    </row>
    <row r="4" spans="1:1" ht="36.75" customHeight="1" x14ac:dyDescent="0.3">
      <c r="A4" s="5" t="s">
        <v>7</v>
      </c>
    </row>
    <row r="5" spans="1:1" ht="68.7" customHeight="1" x14ac:dyDescent="0.3">
      <c r="A5" s="6" t="s">
        <v>3</v>
      </c>
    </row>
    <row r="6" spans="1:1" ht="77.849999999999994" customHeight="1" x14ac:dyDescent="0.3">
      <c r="A6" s="5" t="s">
        <v>4</v>
      </c>
    </row>
    <row r="7" spans="1:1" ht="53.25" customHeight="1" x14ac:dyDescent="0.3">
      <c r="A7" s="3" t="s">
        <v>5</v>
      </c>
    </row>
    <row r="8" spans="1:1" ht="12.75" customHeight="1" x14ac:dyDescent="0.3">
      <c r="A8" s="7"/>
    </row>
  </sheetData>
  <sheetProtection sheet="1" objects="1" scenario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207"/>
  <sheetViews>
    <sheetView zoomScaleNormal="100" zoomScaleSheetLayoutView="100" workbookViewId="0">
      <selection activeCell="C210" sqref="C210"/>
    </sheetView>
  </sheetViews>
  <sheetFormatPr defaultColWidth="9.33203125" defaultRowHeight="14.4" x14ac:dyDescent="0.3"/>
  <cols>
    <col min="1" max="1" width="3.5546875" customWidth="1"/>
    <col min="2" max="2" width="66.88671875" customWidth="1"/>
    <col min="3" max="4" width="10.5546875" customWidth="1"/>
    <col min="5" max="5" width="25.5546875" style="2" customWidth="1"/>
  </cols>
  <sheetData>
    <row r="1" spans="1:4" ht="33.75" customHeight="1" x14ac:dyDescent="0.3">
      <c r="A1" s="9"/>
      <c r="B1" s="10"/>
      <c r="C1" s="11"/>
      <c r="D1" s="1" t="s">
        <v>0</v>
      </c>
    </row>
    <row r="2" spans="1:4" ht="3.75" customHeight="1" x14ac:dyDescent="0.3"/>
    <row r="3" spans="1:4" ht="21" thickBot="1" x14ac:dyDescent="0.35">
      <c r="B3" s="12" t="s">
        <v>12</v>
      </c>
    </row>
    <row r="4" spans="1:4" ht="31.8" thickBot="1" x14ac:dyDescent="0.35">
      <c r="B4" s="13" t="s">
        <v>13</v>
      </c>
      <c r="C4" s="14"/>
    </row>
    <row r="5" spans="1:4" ht="31.8" thickBot="1" x14ac:dyDescent="0.35">
      <c r="A5" s="2">
        <v>0</v>
      </c>
      <c r="B5" s="3" t="s">
        <v>14</v>
      </c>
      <c r="C5" s="8">
        <v>1</v>
      </c>
      <c r="D5" s="15">
        <f t="shared" ref="D5:D10" si="0">C5*A5</f>
        <v>0</v>
      </c>
    </row>
    <row r="6" spans="1:4" ht="16.2" thickBot="1" x14ac:dyDescent="0.35">
      <c r="A6" s="2">
        <v>0</v>
      </c>
      <c r="B6" s="3" t="s">
        <v>15</v>
      </c>
      <c r="C6" s="8">
        <v>1</v>
      </c>
      <c r="D6" s="15">
        <f t="shared" si="0"/>
        <v>0</v>
      </c>
    </row>
    <row r="7" spans="1:4" ht="16.2" thickBot="1" x14ac:dyDescent="0.35">
      <c r="A7" s="2">
        <v>0</v>
      </c>
      <c r="B7" s="3" t="s">
        <v>16</v>
      </c>
      <c r="C7" s="8">
        <v>1</v>
      </c>
      <c r="D7" s="15">
        <f t="shared" si="0"/>
        <v>0</v>
      </c>
    </row>
    <row r="8" spans="1:4" ht="31.8" thickBot="1" x14ac:dyDescent="0.35">
      <c r="A8" s="2">
        <v>0</v>
      </c>
      <c r="B8" s="3" t="s">
        <v>17</v>
      </c>
      <c r="C8" s="8">
        <v>1</v>
      </c>
      <c r="D8" s="15">
        <f t="shared" si="0"/>
        <v>0</v>
      </c>
    </row>
    <row r="9" spans="1:4" ht="31.8" thickBot="1" x14ac:dyDescent="0.35">
      <c r="A9" s="2">
        <v>0</v>
      </c>
      <c r="B9" s="3" t="s">
        <v>18</v>
      </c>
      <c r="C9" s="8">
        <v>1</v>
      </c>
      <c r="D9" s="15">
        <f t="shared" si="0"/>
        <v>0</v>
      </c>
    </row>
    <row r="10" spans="1:4" ht="31.8" thickBot="1" x14ac:dyDescent="0.35">
      <c r="A10" s="2">
        <v>0</v>
      </c>
      <c r="B10" s="3" t="s">
        <v>19</v>
      </c>
      <c r="C10" s="8">
        <v>2</v>
      </c>
      <c r="D10" s="15">
        <f t="shared" si="0"/>
        <v>0</v>
      </c>
    </row>
    <row r="11" spans="1:4" ht="31.8" thickBot="1" x14ac:dyDescent="0.35">
      <c r="B11" s="13" t="s">
        <v>20</v>
      </c>
      <c r="C11" s="14"/>
    </row>
    <row r="12" spans="1:4" ht="16.2" thickBot="1" x14ac:dyDescent="0.35">
      <c r="A12" s="2">
        <v>0</v>
      </c>
      <c r="B12" s="3" t="s">
        <v>21</v>
      </c>
      <c r="C12" s="8">
        <v>1</v>
      </c>
      <c r="D12" s="15">
        <f>C12*A12</f>
        <v>0</v>
      </c>
    </row>
    <row r="13" spans="1:4" ht="31.8" thickBot="1" x14ac:dyDescent="0.35">
      <c r="A13" s="2">
        <v>0</v>
      </c>
      <c r="B13" s="3" t="s">
        <v>22</v>
      </c>
      <c r="C13" s="8">
        <v>1</v>
      </c>
      <c r="D13" s="15">
        <f>C13*A13</f>
        <v>0</v>
      </c>
    </row>
    <row r="14" spans="1:4" ht="47.4" thickBot="1" x14ac:dyDescent="0.35">
      <c r="A14" s="2">
        <v>0</v>
      </c>
      <c r="B14" s="3" t="s">
        <v>23</v>
      </c>
      <c r="C14" s="8">
        <v>1</v>
      </c>
      <c r="D14" s="15">
        <f>C14*A14</f>
        <v>0</v>
      </c>
    </row>
    <row r="15" spans="1:4" ht="37.799999999999997" thickBot="1" x14ac:dyDescent="0.35">
      <c r="A15" s="2">
        <v>0</v>
      </c>
      <c r="B15" s="3" t="s">
        <v>24</v>
      </c>
      <c r="C15" s="8">
        <v>1</v>
      </c>
      <c r="D15" s="15">
        <f>C15*A15</f>
        <v>0</v>
      </c>
    </row>
    <row r="16" spans="1:4" ht="16.2" thickBot="1" x14ac:dyDescent="0.35">
      <c r="B16" s="13" t="s">
        <v>25</v>
      </c>
      <c r="C16" s="14"/>
    </row>
    <row r="17" spans="1:4" ht="31.8" thickBot="1" x14ac:dyDescent="0.35">
      <c r="A17" s="2">
        <v>0</v>
      </c>
      <c r="B17" s="3" t="s">
        <v>26</v>
      </c>
      <c r="C17" s="8">
        <v>1</v>
      </c>
      <c r="D17" s="15">
        <f t="shared" ref="D17:D23" si="1">C17*A17</f>
        <v>0</v>
      </c>
    </row>
    <row r="18" spans="1:4" ht="16.2" thickBot="1" x14ac:dyDescent="0.35">
      <c r="A18" s="2">
        <v>0</v>
      </c>
      <c r="B18" s="3" t="s">
        <v>27</v>
      </c>
      <c r="C18" s="8">
        <v>1</v>
      </c>
      <c r="D18" s="15">
        <f t="shared" si="1"/>
        <v>0</v>
      </c>
    </row>
    <row r="19" spans="1:4" ht="16.2" thickBot="1" x14ac:dyDescent="0.35">
      <c r="A19" s="2">
        <v>0</v>
      </c>
      <c r="B19" s="3" t="s">
        <v>28</v>
      </c>
      <c r="C19" s="8">
        <v>1</v>
      </c>
      <c r="D19" s="15">
        <f t="shared" si="1"/>
        <v>0</v>
      </c>
    </row>
    <row r="20" spans="1:4" ht="16.2" thickBot="1" x14ac:dyDescent="0.35">
      <c r="A20" s="2">
        <v>0</v>
      </c>
      <c r="B20" s="3" t="s">
        <v>29</v>
      </c>
      <c r="C20" s="8">
        <v>1</v>
      </c>
      <c r="D20" s="15">
        <f t="shared" si="1"/>
        <v>0</v>
      </c>
    </row>
    <row r="21" spans="1:4" ht="31.8" thickBot="1" x14ac:dyDescent="0.35">
      <c r="A21" s="2">
        <v>0</v>
      </c>
      <c r="B21" s="3" t="s">
        <v>30</v>
      </c>
      <c r="C21" s="8">
        <v>1</v>
      </c>
      <c r="D21" s="15">
        <f t="shared" si="1"/>
        <v>0</v>
      </c>
    </row>
    <row r="22" spans="1:4" ht="31.8" thickBot="1" x14ac:dyDescent="0.35">
      <c r="A22" s="2">
        <v>0</v>
      </c>
      <c r="B22" s="3" t="s">
        <v>180</v>
      </c>
      <c r="C22" s="8">
        <v>1</v>
      </c>
      <c r="D22" s="15">
        <f t="shared" si="1"/>
        <v>0</v>
      </c>
    </row>
    <row r="23" spans="1:4" ht="35.25" customHeight="1" thickBot="1" x14ac:dyDescent="0.35">
      <c r="A23" s="2">
        <v>0</v>
      </c>
      <c r="B23" s="39" t="s">
        <v>181</v>
      </c>
      <c r="C23" s="8">
        <v>1</v>
      </c>
      <c r="D23" s="15">
        <f t="shared" si="1"/>
        <v>0</v>
      </c>
    </row>
    <row r="24" spans="1:4" ht="16.2" thickBot="1" x14ac:dyDescent="0.35">
      <c r="B24" s="13" t="s">
        <v>31</v>
      </c>
      <c r="C24" s="14"/>
    </row>
    <row r="25" spans="1:4" ht="47.4" thickBot="1" x14ac:dyDescent="0.35">
      <c r="A25" s="2">
        <v>0</v>
      </c>
      <c r="B25" s="3" t="s">
        <v>32</v>
      </c>
      <c r="C25" s="8">
        <v>1</v>
      </c>
      <c r="D25" s="15">
        <f>C25*A25</f>
        <v>0</v>
      </c>
    </row>
    <row r="26" spans="1:4" ht="31.8" thickBot="1" x14ac:dyDescent="0.35">
      <c r="A26" s="2">
        <v>0</v>
      </c>
      <c r="B26" s="3" t="s">
        <v>33</v>
      </c>
      <c r="C26" s="8">
        <v>1</v>
      </c>
      <c r="D26" s="15">
        <f>C26*A26</f>
        <v>0</v>
      </c>
    </row>
    <row r="27" spans="1:4" ht="16.2" thickBot="1" x14ac:dyDescent="0.35">
      <c r="B27" s="13" t="s">
        <v>34</v>
      </c>
      <c r="C27" s="14"/>
    </row>
    <row r="28" spans="1:4" ht="31.8" thickBot="1" x14ac:dyDescent="0.35">
      <c r="A28" s="2">
        <v>0</v>
      </c>
      <c r="B28" s="3" t="s">
        <v>35</v>
      </c>
      <c r="C28" s="8">
        <v>1</v>
      </c>
      <c r="D28" s="15">
        <f>C28*A28</f>
        <v>0</v>
      </c>
    </row>
    <row r="29" spans="1:4" ht="34.799999999999997" thickBot="1" x14ac:dyDescent="0.35">
      <c r="A29" s="2">
        <v>0</v>
      </c>
      <c r="B29" s="3" t="s">
        <v>36</v>
      </c>
      <c r="C29" s="8">
        <v>1</v>
      </c>
      <c r="D29" s="15">
        <f>C29*A29</f>
        <v>0</v>
      </c>
    </row>
    <row r="30" spans="1:4" ht="16.2" thickBot="1" x14ac:dyDescent="0.35">
      <c r="A30" s="2">
        <v>0</v>
      </c>
      <c r="B30" s="3" t="s">
        <v>37</v>
      </c>
      <c r="C30" s="8">
        <v>1</v>
      </c>
      <c r="D30" s="15">
        <f>C30*A30</f>
        <v>0</v>
      </c>
    </row>
    <row r="31" spans="1:4" ht="16.2" thickBot="1" x14ac:dyDescent="0.35">
      <c r="A31" s="2">
        <v>0</v>
      </c>
      <c r="B31" s="3" t="s">
        <v>38</v>
      </c>
      <c r="C31" s="8">
        <v>1</v>
      </c>
      <c r="D31" s="15">
        <f>C31*A31</f>
        <v>0</v>
      </c>
    </row>
    <row r="32" spans="1:4" ht="16.2" thickBot="1" x14ac:dyDescent="0.35">
      <c r="B32" s="13" t="s">
        <v>39</v>
      </c>
      <c r="C32" s="14"/>
    </row>
    <row r="33" spans="1:4" ht="16.2" thickBot="1" x14ac:dyDescent="0.35">
      <c r="A33" s="2">
        <v>0</v>
      </c>
      <c r="B33" s="3" t="s">
        <v>40</v>
      </c>
      <c r="C33" s="8">
        <v>1</v>
      </c>
      <c r="D33" s="15">
        <f>C33*A33</f>
        <v>0</v>
      </c>
    </row>
    <row r="34" spans="1:4" ht="16.2" thickBot="1" x14ac:dyDescent="0.35">
      <c r="A34" s="2">
        <v>0</v>
      </c>
      <c r="B34" s="3" t="s">
        <v>41</v>
      </c>
      <c r="C34" s="8">
        <v>1</v>
      </c>
      <c r="D34" s="15">
        <f>C34*A34</f>
        <v>0</v>
      </c>
    </row>
    <row r="35" spans="1:4" ht="16.2" thickBot="1" x14ac:dyDescent="0.35">
      <c r="A35" s="2">
        <v>0</v>
      </c>
      <c r="B35" s="3" t="s">
        <v>42</v>
      </c>
      <c r="C35" s="8">
        <v>1</v>
      </c>
      <c r="D35" s="15">
        <f>C35*A35</f>
        <v>0</v>
      </c>
    </row>
    <row r="36" spans="1:4" ht="16.2" thickBot="1" x14ac:dyDescent="0.35">
      <c r="B36" s="13" t="s">
        <v>6</v>
      </c>
      <c r="C36" s="14"/>
    </row>
    <row r="37" spans="1:4" ht="16.2" thickBot="1" x14ac:dyDescent="0.35">
      <c r="A37" s="2">
        <v>0</v>
      </c>
      <c r="B37" s="3" t="s">
        <v>43</v>
      </c>
      <c r="C37" s="8">
        <v>1</v>
      </c>
      <c r="D37" s="15">
        <f t="shared" ref="D37:D46" si="2">C37*A37</f>
        <v>0</v>
      </c>
    </row>
    <row r="38" spans="1:4" ht="31.8" thickBot="1" x14ac:dyDescent="0.35">
      <c r="A38" s="2">
        <v>0</v>
      </c>
      <c r="B38" s="3" t="s">
        <v>44</v>
      </c>
      <c r="C38" s="8">
        <v>1</v>
      </c>
      <c r="D38" s="15">
        <f t="shared" si="2"/>
        <v>0</v>
      </c>
    </row>
    <row r="39" spans="1:4" ht="16.2" thickBot="1" x14ac:dyDescent="0.35">
      <c r="A39" s="2">
        <v>0</v>
      </c>
      <c r="B39" s="3" t="s">
        <v>45</v>
      </c>
      <c r="C39" s="8">
        <v>1</v>
      </c>
      <c r="D39" s="15">
        <f t="shared" si="2"/>
        <v>0</v>
      </c>
    </row>
    <row r="40" spans="1:4" ht="16.2" thickBot="1" x14ac:dyDescent="0.35">
      <c r="A40" s="2">
        <v>0</v>
      </c>
      <c r="B40" s="3" t="s">
        <v>46</v>
      </c>
      <c r="C40" s="8">
        <v>1</v>
      </c>
      <c r="D40" s="15">
        <f t="shared" si="2"/>
        <v>0</v>
      </c>
    </row>
    <row r="41" spans="1:4" ht="31.8" thickBot="1" x14ac:dyDescent="0.35">
      <c r="A41" s="2">
        <v>0</v>
      </c>
      <c r="B41" s="3" t="s">
        <v>47</v>
      </c>
      <c r="C41" s="8">
        <v>1</v>
      </c>
      <c r="D41" s="15">
        <f t="shared" si="2"/>
        <v>0</v>
      </c>
    </row>
    <row r="42" spans="1:4" ht="31.8" thickBot="1" x14ac:dyDescent="0.35">
      <c r="A42" s="2">
        <v>0</v>
      </c>
      <c r="B42" s="3" t="s">
        <v>48</v>
      </c>
      <c r="C42" s="8">
        <v>1</v>
      </c>
      <c r="D42" s="15">
        <f t="shared" si="2"/>
        <v>0</v>
      </c>
    </row>
    <row r="43" spans="1:4" ht="16.2" thickBot="1" x14ac:dyDescent="0.35">
      <c r="A43" s="2">
        <v>0</v>
      </c>
      <c r="B43" s="3" t="s">
        <v>49</v>
      </c>
      <c r="C43" s="8">
        <v>1</v>
      </c>
      <c r="D43" s="15">
        <f t="shared" si="2"/>
        <v>0</v>
      </c>
    </row>
    <row r="44" spans="1:4" ht="31.8" thickBot="1" x14ac:dyDescent="0.35">
      <c r="A44" s="2">
        <v>0</v>
      </c>
      <c r="B44" s="3" t="s">
        <v>50</v>
      </c>
      <c r="C44" s="8">
        <v>1</v>
      </c>
      <c r="D44" s="15">
        <f t="shared" si="2"/>
        <v>0</v>
      </c>
    </row>
    <row r="45" spans="1:4" ht="31.8" thickBot="1" x14ac:dyDescent="0.35">
      <c r="A45" s="2">
        <v>0</v>
      </c>
      <c r="B45" s="3" t="s">
        <v>51</v>
      </c>
      <c r="C45" s="8">
        <v>1</v>
      </c>
      <c r="D45" s="15">
        <f t="shared" si="2"/>
        <v>0</v>
      </c>
    </row>
    <row r="46" spans="1:4" ht="16.2" thickBot="1" x14ac:dyDescent="0.35">
      <c r="A46" s="2">
        <v>0</v>
      </c>
      <c r="B46" s="3" t="s">
        <v>52</v>
      </c>
      <c r="C46" s="8">
        <v>1</v>
      </c>
      <c r="D46" s="15">
        <f t="shared" si="2"/>
        <v>0</v>
      </c>
    </row>
    <row r="47" spans="1:4" ht="16.2" thickBot="1" x14ac:dyDescent="0.35">
      <c r="B47" s="13" t="s">
        <v>53</v>
      </c>
      <c r="C47" s="14"/>
    </row>
    <row r="48" spans="1:4" ht="16.2" thickBot="1" x14ac:dyDescent="0.35">
      <c r="A48" s="2">
        <v>0</v>
      </c>
      <c r="B48" s="3" t="s">
        <v>54</v>
      </c>
      <c r="C48" s="8">
        <v>1</v>
      </c>
      <c r="D48" s="15">
        <f>C48*A48</f>
        <v>0</v>
      </c>
    </row>
    <row r="49" spans="1:4" ht="16.2" thickBot="1" x14ac:dyDescent="0.35">
      <c r="A49" s="2">
        <v>0</v>
      </c>
      <c r="B49" s="3" t="s">
        <v>55</v>
      </c>
      <c r="C49" s="8">
        <v>1</v>
      </c>
      <c r="D49" s="15">
        <f>C49*A49</f>
        <v>0</v>
      </c>
    </row>
    <row r="50" spans="1:4" ht="16.2" thickBot="1" x14ac:dyDescent="0.35">
      <c r="A50" s="2">
        <v>0</v>
      </c>
      <c r="B50" s="3" t="s">
        <v>56</v>
      </c>
      <c r="C50" s="8">
        <v>1</v>
      </c>
      <c r="D50" s="15">
        <f>C50*A50</f>
        <v>0</v>
      </c>
    </row>
    <row r="51" spans="1:4" ht="16.2" thickBot="1" x14ac:dyDescent="0.35">
      <c r="A51" s="2">
        <v>0</v>
      </c>
      <c r="B51" s="3" t="s">
        <v>57</v>
      </c>
      <c r="C51" s="8">
        <v>2</v>
      </c>
      <c r="D51" s="15">
        <f>C51*A51</f>
        <v>0</v>
      </c>
    </row>
    <row r="52" spans="1:4" ht="31.8" thickBot="1" x14ac:dyDescent="0.35">
      <c r="A52" s="2">
        <v>0</v>
      </c>
      <c r="B52" s="3" t="s">
        <v>58</v>
      </c>
      <c r="C52" s="8">
        <v>1</v>
      </c>
      <c r="D52" s="15">
        <f>C52*A52</f>
        <v>0</v>
      </c>
    </row>
    <row r="53" spans="1:4" ht="16.8" thickBot="1" x14ac:dyDescent="0.4">
      <c r="B53" s="16" t="s">
        <v>8</v>
      </c>
      <c r="C53" s="38">
        <v>43</v>
      </c>
      <c r="D53" s="15">
        <f>SUM(D5:D52)</f>
        <v>0</v>
      </c>
    </row>
    <row r="54" spans="1:4" ht="16.8" thickBot="1" x14ac:dyDescent="0.4">
      <c r="B54" s="16" t="s">
        <v>187</v>
      </c>
      <c r="C54" s="38">
        <v>25</v>
      </c>
      <c r="D54" s="15">
        <f>ROUNDDOWN(D53*25/C53,0)</f>
        <v>0</v>
      </c>
    </row>
    <row r="56" spans="1:4" ht="21" thickBot="1" x14ac:dyDescent="0.35">
      <c r="B56" s="17" t="s">
        <v>59</v>
      </c>
    </row>
    <row r="57" spans="1:4" ht="16.2" thickBot="1" x14ac:dyDescent="0.35">
      <c r="B57" s="13" t="s">
        <v>60</v>
      </c>
      <c r="C57" s="14"/>
    </row>
    <row r="58" spans="1:4" ht="31.8" thickBot="1" x14ac:dyDescent="0.35">
      <c r="A58" s="2">
        <v>0</v>
      </c>
      <c r="B58" s="3" t="s">
        <v>61</v>
      </c>
      <c r="C58" s="8">
        <v>1</v>
      </c>
      <c r="D58" s="15">
        <f>C58*A58</f>
        <v>0</v>
      </c>
    </row>
    <row r="59" spans="1:4" ht="16.2" thickBot="1" x14ac:dyDescent="0.35">
      <c r="B59" s="18" t="s">
        <v>62</v>
      </c>
      <c r="C59" s="14"/>
      <c r="D59" s="3"/>
    </row>
    <row r="60" spans="1:4" ht="16.2" thickBot="1" x14ac:dyDescent="0.35">
      <c r="A60" s="2">
        <v>0</v>
      </c>
      <c r="B60" s="20" t="s">
        <v>184</v>
      </c>
      <c r="C60" s="8">
        <v>1</v>
      </c>
      <c r="D60" s="15">
        <f t="shared" ref="D60" si="3">C60*A60</f>
        <v>0</v>
      </c>
    </row>
    <row r="61" spans="1:4" ht="16.2" thickBot="1" x14ac:dyDescent="0.35">
      <c r="A61" s="2"/>
      <c r="B61" s="3" t="s">
        <v>63</v>
      </c>
      <c r="C61" s="40"/>
      <c r="D61" s="3"/>
    </row>
    <row r="62" spans="1:4" ht="16.2" thickBot="1" x14ac:dyDescent="0.35">
      <c r="A62" s="2">
        <v>0</v>
      </c>
      <c r="B62" s="19" t="s">
        <v>64</v>
      </c>
      <c r="C62" s="8">
        <v>1</v>
      </c>
      <c r="D62" s="15">
        <f t="shared" ref="D62:D72" si="4">C62*A62</f>
        <v>0</v>
      </c>
    </row>
    <row r="63" spans="1:4" ht="16.2" thickBot="1" x14ac:dyDescent="0.35">
      <c r="A63" s="2">
        <v>0</v>
      </c>
      <c r="B63" s="19" t="s">
        <v>65</v>
      </c>
      <c r="C63" s="8">
        <v>1</v>
      </c>
      <c r="D63" s="15">
        <f t="shared" si="4"/>
        <v>0</v>
      </c>
    </row>
    <row r="64" spans="1:4" ht="16.2" thickBot="1" x14ac:dyDescent="0.35">
      <c r="A64" s="2">
        <v>0</v>
      </c>
      <c r="B64" s="19" t="s">
        <v>66</v>
      </c>
      <c r="C64" s="8">
        <v>1</v>
      </c>
      <c r="D64" s="15">
        <f t="shared" si="4"/>
        <v>0</v>
      </c>
    </row>
    <row r="65" spans="1:4" ht="31.8" thickBot="1" x14ac:dyDescent="0.35">
      <c r="A65" s="2">
        <v>0</v>
      </c>
      <c r="B65" s="3" t="s">
        <v>67</v>
      </c>
      <c r="C65" s="8">
        <v>1</v>
      </c>
      <c r="D65" s="15">
        <f t="shared" si="4"/>
        <v>0</v>
      </c>
    </row>
    <row r="66" spans="1:4" ht="31.8" thickBot="1" x14ac:dyDescent="0.35">
      <c r="A66" s="2">
        <v>0</v>
      </c>
      <c r="B66" s="3" t="s">
        <v>182</v>
      </c>
      <c r="C66" s="8">
        <v>1</v>
      </c>
      <c r="D66" s="15">
        <f t="shared" si="4"/>
        <v>0</v>
      </c>
    </row>
    <row r="67" spans="1:4" ht="31.8" thickBot="1" x14ac:dyDescent="0.35">
      <c r="A67" s="2">
        <v>0</v>
      </c>
      <c r="B67" s="3" t="s">
        <v>183</v>
      </c>
      <c r="C67" s="8">
        <v>1</v>
      </c>
      <c r="D67" s="15">
        <f t="shared" si="4"/>
        <v>0</v>
      </c>
    </row>
    <row r="68" spans="1:4" ht="31.8" thickBot="1" x14ac:dyDescent="0.35">
      <c r="A68" s="2">
        <v>0</v>
      </c>
      <c r="B68" s="3" t="s">
        <v>72</v>
      </c>
      <c r="C68" s="8">
        <v>1</v>
      </c>
      <c r="D68" s="15">
        <f t="shared" si="4"/>
        <v>0</v>
      </c>
    </row>
    <row r="69" spans="1:4" ht="16.2" thickBot="1" x14ac:dyDescent="0.35">
      <c r="A69" s="2">
        <v>0</v>
      </c>
      <c r="B69" s="3" t="s">
        <v>68</v>
      </c>
      <c r="C69" s="8">
        <v>1</v>
      </c>
      <c r="D69" s="15">
        <f t="shared" si="4"/>
        <v>0</v>
      </c>
    </row>
    <row r="70" spans="1:4" ht="16.2" thickBot="1" x14ac:dyDescent="0.35">
      <c r="A70" s="2">
        <v>0</v>
      </c>
      <c r="B70" s="3" t="s">
        <v>69</v>
      </c>
      <c r="C70" s="8">
        <v>1</v>
      </c>
      <c r="D70" s="15">
        <f t="shared" si="4"/>
        <v>0</v>
      </c>
    </row>
    <row r="71" spans="1:4" ht="16.2" thickBot="1" x14ac:dyDescent="0.35">
      <c r="A71" s="2">
        <v>0</v>
      </c>
      <c r="B71" s="3" t="s">
        <v>70</v>
      </c>
      <c r="C71" s="8">
        <v>1</v>
      </c>
      <c r="D71" s="15">
        <f t="shared" si="4"/>
        <v>0</v>
      </c>
    </row>
    <row r="72" spans="1:4" ht="16.2" thickBot="1" x14ac:dyDescent="0.35">
      <c r="A72" s="2">
        <v>0</v>
      </c>
      <c r="B72" s="3" t="s">
        <v>71</v>
      </c>
      <c r="C72" s="8">
        <v>1</v>
      </c>
      <c r="D72" s="15">
        <f t="shared" si="4"/>
        <v>0</v>
      </c>
    </row>
    <row r="73" spans="1:4" ht="31.8" thickBot="1" x14ac:dyDescent="0.35">
      <c r="A73" s="2">
        <v>0</v>
      </c>
      <c r="B73" s="3" t="s">
        <v>73</v>
      </c>
      <c r="C73" s="8">
        <v>1</v>
      </c>
      <c r="D73" s="15">
        <f>C73*A73</f>
        <v>0</v>
      </c>
    </row>
    <row r="74" spans="1:4" ht="47.4" thickBot="1" x14ac:dyDescent="0.35">
      <c r="A74" s="2">
        <v>0</v>
      </c>
      <c r="B74" s="3" t="s">
        <v>74</v>
      </c>
      <c r="C74" s="8">
        <v>2</v>
      </c>
      <c r="D74" s="15">
        <f>C74*A74</f>
        <v>0</v>
      </c>
    </row>
    <row r="75" spans="1:4" ht="16.2" thickBot="1" x14ac:dyDescent="0.35">
      <c r="B75" s="13" t="s">
        <v>75</v>
      </c>
      <c r="C75" s="14"/>
    </row>
    <row r="76" spans="1:4" ht="31.8" thickBot="1" x14ac:dyDescent="0.35">
      <c r="A76" s="2">
        <v>0</v>
      </c>
      <c r="B76" s="20" t="s">
        <v>76</v>
      </c>
      <c r="C76" s="21">
        <v>1</v>
      </c>
      <c r="D76" s="15">
        <f t="shared" ref="D76:D83" si="5">C76*A76</f>
        <v>0</v>
      </c>
    </row>
    <row r="77" spans="1:4" ht="16.2" thickBot="1" x14ac:dyDescent="0.35">
      <c r="A77" s="2">
        <v>0</v>
      </c>
      <c r="B77" s="3" t="s">
        <v>77</v>
      </c>
      <c r="C77" s="8">
        <v>1</v>
      </c>
      <c r="D77" s="15">
        <f t="shared" si="5"/>
        <v>0</v>
      </c>
    </row>
    <row r="78" spans="1:4" ht="16.2" thickBot="1" x14ac:dyDescent="0.35">
      <c r="A78" s="2">
        <v>0</v>
      </c>
      <c r="B78" s="3" t="s">
        <v>78</v>
      </c>
      <c r="C78" s="8">
        <v>1</v>
      </c>
      <c r="D78" s="15">
        <f t="shared" si="5"/>
        <v>0</v>
      </c>
    </row>
    <row r="79" spans="1:4" ht="34.5" customHeight="1" thickBot="1" x14ac:dyDescent="0.35">
      <c r="A79" s="2">
        <v>0</v>
      </c>
      <c r="B79" s="3" t="s">
        <v>178</v>
      </c>
      <c r="C79" s="8">
        <v>1</v>
      </c>
      <c r="D79" s="15">
        <f t="shared" si="5"/>
        <v>0</v>
      </c>
    </row>
    <row r="80" spans="1:4" ht="16.2" thickBot="1" x14ac:dyDescent="0.35">
      <c r="A80" s="2">
        <v>0</v>
      </c>
      <c r="B80" s="3" t="s">
        <v>79</v>
      </c>
      <c r="C80" s="8">
        <v>1</v>
      </c>
      <c r="D80" s="15">
        <f t="shared" si="5"/>
        <v>0</v>
      </c>
    </row>
    <row r="81" spans="1:5" ht="16.2" thickBot="1" x14ac:dyDescent="0.35">
      <c r="A81" s="2">
        <v>0</v>
      </c>
      <c r="B81" s="3" t="s">
        <v>80</v>
      </c>
      <c r="C81" s="8">
        <v>1</v>
      </c>
      <c r="D81" s="15">
        <f t="shared" si="5"/>
        <v>0</v>
      </c>
      <c r="E81" s="25"/>
    </row>
    <row r="82" spans="1:5" ht="31.8" thickBot="1" x14ac:dyDescent="0.35">
      <c r="A82" s="2">
        <v>0</v>
      </c>
      <c r="B82" s="3" t="s">
        <v>179</v>
      </c>
      <c r="C82" s="8">
        <v>1</v>
      </c>
      <c r="D82" s="15">
        <f t="shared" si="5"/>
        <v>0</v>
      </c>
    </row>
    <row r="83" spans="1:5" ht="16.2" thickBot="1" x14ac:dyDescent="0.35">
      <c r="A83" s="2">
        <v>0</v>
      </c>
      <c r="B83" s="3" t="s">
        <v>80</v>
      </c>
      <c r="C83" s="8">
        <v>1</v>
      </c>
      <c r="D83" s="15">
        <f t="shared" si="5"/>
        <v>0</v>
      </c>
    </row>
    <row r="84" spans="1:5" ht="16.2" thickBot="1" x14ac:dyDescent="0.35">
      <c r="B84" s="13" t="s">
        <v>81</v>
      </c>
      <c r="C84" s="14"/>
    </row>
    <row r="85" spans="1:5" ht="31.8" thickBot="1" x14ac:dyDescent="0.35">
      <c r="A85" s="2">
        <v>0</v>
      </c>
      <c r="B85" s="22" t="s">
        <v>82</v>
      </c>
      <c r="C85" s="8">
        <v>1</v>
      </c>
      <c r="D85" s="15">
        <f t="shared" ref="D85:D93" si="6">C85*A85</f>
        <v>0</v>
      </c>
    </row>
    <row r="86" spans="1:5" ht="16.2" thickBot="1" x14ac:dyDescent="0.35">
      <c r="A86" s="2">
        <v>0</v>
      </c>
      <c r="B86" s="3" t="s">
        <v>88</v>
      </c>
      <c r="C86" s="8">
        <v>1</v>
      </c>
      <c r="D86" s="15">
        <f t="shared" si="6"/>
        <v>0</v>
      </c>
    </row>
    <row r="87" spans="1:5" ht="16.2" thickBot="1" x14ac:dyDescent="0.35">
      <c r="A87" s="2">
        <v>0</v>
      </c>
      <c r="B87" s="22" t="s">
        <v>87</v>
      </c>
      <c r="C87" s="8">
        <v>1</v>
      </c>
      <c r="D87" s="15">
        <f t="shared" si="6"/>
        <v>0</v>
      </c>
    </row>
    <row r="88" spans="1:5" ht="16.2" thickBot="1" x14ac:dyDescent="0.35">
      <c r="A88" s="2">
        <v>0</v>
      </c>
      <c r="B88" s="22" t="s">
        <v>86</v>
      </c>
      <c r="C88" s="8">
        <v>1</v>
      </c>
      <c r="D88" s="15">
        <f t="shared" si="6"/>
        <v>0</v>
      </c>
    </row>
    <row r="89" spans="1:5" ht="31.8" thickBot="1" x14ac:dyDescent="0.35">
      <c r="A89" s="2">
        <v>0</v>
      </c>
      <c r="B89" s="22" t="s">
        <v>89</v>
      </c>
      <c r="C89" s="8">
        <v>1</v>
      </c>
      <c r="D89" s="15">
        <f t="shared" si="6"/>
        <v>0</v>
      </c>
    </row>
    <row r="90" spans="1:5" ht="16.2" thickBot="1" x14ac:dyDescent="0.35">
      <c r="A90" s="2">
        <v>0</v>
      </c>
      <c r="B90" s="3" t="s">
        <v>83</v>
      </c>
      <c r="C90" s="8">
        <v>1</v>
      </c>
      <c r="D90" s="15">
        <f t="shared" si="6"/>
        <v>0</v>
      </c>
    </row>
    <row r="91" spans="1:5" ht="16.2" thickBot="1" x14ac:dyDescent="0.35">
      <c r="A91" s="2">
        <v>0</v>
      </c>
      <c r="B91" s="3" t="s">
        <v>85</v>
      </c>
      <c r="C91" s="8">
        <v>1</v>
      </c>
      <c r="D91" s="15">
        <f t="shared" si="6"/>
        <v>0</v>
      </c>
    </row>
    <row r="92" spans="1:5" ht="31.8" thickBot="1" x14ac:dyDescent="0.35">
      <c r="A92" s="2">
        <v>0</v>
      </c>
      <c r="B92" s="3" t="s">
        <v>84</v>
      </c>
      <c r="C92" s="8">
        <v>1</v>
      </c>
      <c r="D92" s="15">
        <f t="shared" si="6"/>
        <v>0</v>
      </c>
    </row>
    <row r="93" spans="1:5" ht="16.2" thickBot="1" x14ac:dyDescent="0.35">
      <c r="A93" s="2">
        <v>0</v>
      </c>
      <c r="B93" s="3" t="s">
        <v>85</v>
      </c>
      <c r="C93" s="8">
        <v>1</v>
      </c>
      <c r="D93" s="15">
        <f t="shared" si="6"/>
        <v>0</v>
      </c>
      <c r="E93" s="25"/>
    </row>
    <row r="94" spans="1:5" ht="16.2" thickBot="1" x14ac:dyDescent="0.35">
      <c r="B94" s="13" t="s">
        <v>90</v>
      </c>
      <c r="C94" s="14"/>
    </row>
    <row r="95" spans="1:5" ht="16.2" thickBot="1" x14ac:dyDescent="0.35">
      <c r="A95" s="2">
        <v>0</v>
      </c>
      <c r="B95" s="22" t="s">
        <v>91</v>
      </c>
      <c r="C95" s="8">
        <v>1</v>
      </c>
      <c r="D95" s="15">
        <f t="shared" ref="D95:D102" si="7">C95*A95</f>
        <v>0</v>
      </c>
    </row>
    <row r="96" spans="1:5" ht="16.2" thickBot="1" x14ac:dyDescent="0.35">
      <c r="A96" s="2">
        <v>0</v>
      </c>
      <c r="B96" s="22" t="s">
        <v>92</v>
      </c>
      <c r="C96" s="8">
        <v>1</v>
      </c>
      <c r="D96" s="15">
        <f t="shared" si="7"/>
        <v>0</v>
      </c>
    </row>
    <row r="97" spans="1:5" ht="16.2" thickBot="1" x14ac:dyDescent="0.35">
      <c r="A97" s="2">
        <v>0</v>
      </c>
      <c r="B97" s="22" t="s">
        <v>93</v>
      </c>
      <c r="C97" s="8">
        <v>1</v>
      </c>
      <c r="D97" s="15">
        <f t="shared" si="7"/>
        <v>0</v>
      </c>
    </row>
    <row r="98" spans="1:5" ht="16.2" thickBot="1" x14ac:dyDescent="0.35">
      <c r="A98" s="2">
        <v>0</v>
      </c>
      <c r="B98" s="22" t="s">
        <v>94</v>
      </c>
      <c r="C98" s="8">
        <v>1</v>
      </c>
      <c r="D98" s="15">
        <f t="shared" si="7"/>
        <v>0</v>
      </c>
    </row>
    <row r="99" spans="1:5" ht="31.8" thickBot="1" x14ac:dyDescent="0.35">
      <c r="A99" s="2">
        <v>0</v>
      </c>
      <c r="B99" s="3" t="s">
        <v>95</v>
      </c>
      <c r="C99" s="8">
        <v>1</v>
      </c>
      <c r="D99" s="15">
        <f t="shared" si="7"/>
        <v>0</v>
      </c>
    </row>
    <row r="100" spans="1:5" ht="16.2" thickBot="1" x14ac:dyDescent="0.35">
      <c r="A100" s="2">
        <v>0</v>
      </c>
      <c r="B100" s="3" t="s">
        <v>85</v>
      </c>
      <c r="C100" s="8">
        <v>1</v>
      </c>
      <c r="D100" s="15">
        <f t="shared" si="7"/>
        <v>0</v>
      </c>
    </row>
    <row r="101" spans="1:5" ht="31.8" thickBot="1" x14ac:dyDescent="0.35">
      <c r="A101" s="2">
        <v>0</v>
      </c>
      <c r="B101" s="3" t="s">
        <v>96</v>
      </c>
      <c r="C101" s="8">
        <v>1</v>
      </c>
      <c r="D101" s="15">
        <f t="shared" si="7"/>
        <v>0</v>
      </c>
    </row>
    <row r="102" spans="1:5" ht="16.2" thickBot="1" x14ac:dyDescent="0.35">
      <c r="A102" s="2">
        <v>0</v>
      </c>
      <c r="B102" s="3" t="s">
        <v>85</v>
      </c>
      <c r="C102" s="8">
        <v>1</v>
      </c>
      <c r="D102" s="15">
        <f t="shared" si="7"/>
        <v>0</v>
      </c>
      <c r="E102" s="25"/>
    </row>
    <row r="103" spans="1:5" ht="16.8" thickBot="1" x14ac:dyDescent="0.4">
      <c r="B103" s="16" t="s">
        <v>8</v>
      </c>
      <c r="C103" s="38">
        <f>SUM(C58:C102)</f>
        <v>41</v>
      </c>
      <c r="D103" s="15">
        <f>SUM(D58:D102)</f>
        <v>0</v>
      </c>
    </row>
    <row r="104" spans="1:5" ht="16.8" thickBot="1" x14ac:dyDescent="0.4">
      <c r="B104" s="23" t="s">
        <v>188</v>
      </c>
      <c r="C104" s="38">
        <v>20</v>
      </c>
      <c r="D104" s="15">
        <f>ROUNDDOWN(D103*20/C103,0)</f>
        <v>0</v>
      </c>
    </row>
    <row r="106" spans="1:5" ht="21" thickBot="1" x14ac:dyDescent="0.35">
      <c r="B106" s="17" t="s">
        <v>97</v>
      </c>
    </row>
    <row r="107" spans="1:5" ht="16.2" thickBot="1" x14ac:dyDescent="0.35">
      <c r="B107" s="13" t="s">
        <v>98</v>
      </c>
      <c r="C107" s="14"/>
    </row>
    <row r="108" spans="1:5" ht="47.4" thickBot="1" x14ac:dyDescent="0.35">
      <c r="A108" s="2">
        <v>0</v>
      </c>
      <c r="B108" s="3" t="s">
        <v>99</v>
      </c>
      <c r="C108" s="8">
        <v>1</v>
      </c>
      <c r="D108" s="15">
        <f>C108*A108</f>
        <v>0</v>
      </c>
    </row>
    <row r="109" spans="1:5" ht="16.2" thickBot="1" x14ac:dyDescent="0.35">
      <c r="B109" s="13" t="s">
        <v>100</v>
      </c>
      <c r="C109" s="14"/>
    </row>
    <row r="110" spans="1:5" ht="16.2" thickBot="1" x14ac:dyDescent="0.35">
      <c r="A110" s="2">
        <v>0</v>
      </c>
      <c r="B110" s="3" t="s">
        <v>101</v>
      </c>
      <c r="C110" s="8">
        <v>1</v>
      </c>
      <c r="D110" s="15">
        <f>C110*A110</f>
        <v>0</v>
      </c>
    </row>
    <row r="111" spans="1:5" ht="16.2" thickBot="1" x14ac:dyDescent="0.35">
      <c r="B111" s="13" t="s">
        <v>102</v>
      </c>
      <c r="C111" s="14"/>
    </row>
    <row r="112" spans="1:5" ht="31.8" thickBot="1" x14ac:dyDescent="0.35">
      <c r="A112" s="2">
        <v>0</v>
      </c>
      <c r="B112" s="3" t="s">
        <v>103</v>
      </c>
      <c r="C112" s="8">
        <v>1</v>
      </c>
      <c r="D112" s="15">
        <f>C112*A112</f>
        <v>0</v>
      </c>
    </row>
    <row r="113" spans="1:4" ht="16.2" thickBot="1" x14ac:dyDescent="0.35">
      <c r="A113" s="2">
        <v>0</v>
      </c>
      <c r="B113" s="3" t="s">
        <v>104</v>
      </c>
      <c r="C113" s="8">
        <v>1</v>
      </c>
      <c r="D113" s="15">
        <f>C113*A113</f>
        <v>0</v>
      </c>
    </row>
    <row r="114" spans="1:4" ht="16.2" thickBot="1" x14ac:dyDescent="0.35">
      <c r="B114" s="13" t="s">
        <v>105</v>
      </c>
      <c r="C114" s="14"/>
    </row>
    <row r="115" spans="1:4" ht="31.8" thickBot="1" x14ac:dyDescent="0.35">
      <c r="A115" s="2">
        <v>0</v>
      </c>
      <c r="B115" s="3" t="s">
        <v>106</v>
      </c>
      <c r="C115" s="8">
        <v>1</v>
      </c>
      <c r="D115" s="15">
        <f>C115*A115</f>
        <v>0</v>
      </c>
    </row>
    <row r="116" spans="1:4" ht="47.4" thickBot="1" x14ac:dyDescent="0.35">
      <c r="A116" s="2">
        <v>0</v>
      </c>
      <c r="B116" s="3" t="s">
        <v>107</v>
      </c>
      <c r="C116" s="8">
        <v>1</v>
      </c>
      <c r="D116" s="15">
        <f>C116*A116</f>
        <v>0</v>
      </c>
    </row>
    <row r="117" spans="1:4" ht="16.2" thickBot="1" x14ac:dyDescent="0.35">
      <c r="A117" s="2">
        <v>0</v>
      </c>
      <c r="B117" s="3" t="s">
        <v>108</v>
      </c>
      <c r="C117" s="8">
        <v>1</v>
      </c>
      <c r="D117" s="15">
        <f>C117*A117</f>
        <v>0</v>
      </c>
    </row>
    <row r="118" spans="1:4" ht="16.2" thickBot="1" x14ac:dyDescent="0.35">
      <c r="B118" s="13" t="s">
        <v>109</v>
      </c>
      <c r="C118" s="14"/>
    </row>
    <row r="119" spans="1:4" ht="31.8" thickBot="1" x14ac:dyDescent="0.35">
      <c r="A119" s="2">
        <v>0</v>
      </c>
      <c r="B119" s="3" t="s">
        <v>110</v>
      </c>
      <c r="C119" s="8">
        <v>1</v>
      </c>
      <c r="D119" s="15">
        <f>C119*A119</f>
        <v>0</v>
      </c>
    </row>
    <row r="120" spans="1:4" ht="31.8" thickBot="1" x14ac:dyDescent="0.35">
      <c r="A120" s="2">
        <v>0</v>
      </c>
      <c r="B120" s="3" t="s">
        <v>111</v>
      </c>
      <c r="C120" s="8">
        <v>1</v>
      </c>
      <c r="D120" s="15">
        <f>C120*A120</f>
        <v>0</v>
      </c>
    </row>
    <row r="121" spans="1:4" ht="16.2" thickBot="1" x14ac:dyDescent="0.35">
      <c r="B121" s="13" t="s">
        <v>112</v>
      </c>
      <c r="C121" s="14"/>
    </row>
    <row r="122" spans="1:4" ht="31.8" thickBot="1" x14ac:dyDescent="0.35">
      <c r="A122" s="2">
        <v>0</v>
      </c>
      <c r="B122" s="3" t="s">
        <v>113</v>
      </c>
      <c r="C122" s="8">
        <v>1</v>
      </c>
      <c r="D122" s="15">
        <f>C122*A122</f>
        <v>0</v>
      </c>
    </row>
    <row r="123" spans="1:4" ht="31.8" thickBot="1" x14ac:dyDescent="0.35">
      <c r="A123" s="2">
        <v>0</v>
      </c>
      <c r="B123" s="3" t="s">
        <v>114</v>
      </c>
      <c r="C123" s="8">
        <v>1</v>
      </c>
      <c r="D123" s="15">
        <f>C123*A123</f>
        <v>0</v>
      </c>
    </row>
    <row r="124" spans="1:4" ht="16.2" thickBot="1" x14ac:dyDescent="0.35">
      <c r="B124" s="13" t="s">
        <v>115</v>
      </c>
      <c r="C124" s="14"/>
    </row>
    <row r="125" spans="1:4" ht="16.2" thickBot="1" x14ac:dyDescent="0.35">
      <c r="A125" s="2">
        <v>0</v>
      </c>
      <c r="B125" s="3" t="s">
        <v>116</v>
      </c>
      <c r="C125" s="8">
        <v>1</v>
      </c>
      <c r="D125" s="15">
        <f>C125*A125</f>
        <v>0</v>
      </c>
    </row>
    <row r="126" spans="1:4" ht="16.2" thickBot="1" x14ac:dyDescent="0.35">
      <c r="B126" s="13" t="s">
        <v>117</v>
      </c>
      <c r="C126" s="14"/>
    </row>
    <row r="127" spans="1:4" ht="16.2" thickBot="1" x14ac:dyDescent="0.35">
      <c r="A127" s="2">
        <v>0</v>
      </c>
      <c r="B127" s="3" t="s">
        <v>118</v>
      </c>
      <c r="C127" s="8">
        <v>1</v>
      </c>
      <c r="D127" s="15">
        <f>C127*A127</f>
        <v>0</v>
      </c>
    </row>
    <row r="128" spans="1:4" ht="16.2" thickBot="1" x14ac:dyDescent="0.35">
      <c r="A128" s="2">
        <v>0</v>
      </c>
      <c r="B128" s="3" t="s">
        <v>119</v>
      </c>
      <c r="C128" s="8">
        <v>1</v>
      </c>
      <c r="D128" s="15">
        <f>C128*A128</f>
        <v>0</v>
      </c>
    </row>
    <row r="129" spans="1:4" ht="16.2" thickBot="1" x14ac:dyDescent="0.35">
      <c r="B129" s="13" t="s">
        <v>120</v>
      </c>
      <c r="C129" s="24"/>
    </row>
    <row r="130" spans="1:4" ht="31.8" thickBot="1" x14ac:dyDescent="0.35">
      <c r="A130" s="2">
        <v>0</v>
      </c>
      <c r="B130" s="3" t="s">
        <v>121</v>
      </c>
      <c r="C130" s="8">
        <v>2</v>
      </c>
      <c r="D130" s="15">
        <f>C130*A130</f>
        <v>0</v>
      </c>
    </row>
    <row r="131" spans="1:4" ht="31.8" thickBot="1" x14ac:dyDescent="0.35">
      <c r="A131" s="2">
        <v>0</v>
      </c>
      <c r="B131" s="3" t="s">
        <v>122</v>
      </c>
      <c r="C131" s="8">
        <v>1</v>
      </c>
      <c r="D131" s="15">
        <f>C131*A131</f>
        <v>0</v>
      </c>
    </row>
    <row r="132" spans="1:4" ht="31.8" thickBot="1" x14ac:dyDescent="0.35">
      <c r="A132" s="2">
        <v>0</v>
      </c>
      <c r="B132" s="3" t="s">
        <v>123</v>
      </c>
      <c r="C132" s="8">
        <v>2</v>
      </c>
      <c r="D132" s="15">
        <f>C132*A132</f>
        <v>0</v>
      </c>
    </row>
    <row r="133" spans="1:4" ht="16.2" thickBot="1" x14ac:dyDescent="0.35">
      <c r="B133" s="13" t="s">
        <v>124</v>
      </c>
      <c r="C133" s="14"/>
    </row>
    <row r="134" spans="1:4" ht="16.2" thickBot="1" x14ac:dyDescent="0.35">
      <c r="A134" s="2">
        <v>0</v>
      </c>
      <c r="B134" s="3" t="s">
        <v>125</v>
      </c>
      <c r="C134" s="8">
        <v>1</v>
      </c>
      <c r="D134" s="15">
        <f>C134*A134</f>
        <v>0</v>
      </c>
    </row>
    <row r="135" spans="1:4" ht="109.8" thickBot="1" x14ac:dyDescent="0.35">
      <c r="A135" s="2">
        <v>0</v>
      </c>
      <c r="B135" s="3" t="s">
        <v>191</v>
      </c>
      <c r="C135" s="8">
        <v>1</v>
      </c>
      <c r="D135" s="15">
        <f>C135*A135</f>
        <v>0</v>
      </c>
    </row>
    <row r="136" spans="1:4" ht="16.2" thickBot="1" x14ac:dyDescent="0.35">
      <c r="A136" s="2">
        <v>0</v>
      </c>
      <c r="B136" s="3" t="s">
        <v>126</v>
      </c>
      <c r="C136" s="8">
        <v>1</v>
      </c>
      <c r="D136" s="15">
        <f>C136*A136</f>
        <v>0</v>
      </c>
    </row>
    <row r="137" spans="1:4" ht="16.2" thickBot="1" x14ac:dyDescent="0.35">
      <c r="A137" s="2">
        <v>0</v>
      </c>
      <c r="B137" s="3" t="s">
        <v>127</v>
      </c>
      <c r="C137" s="8">
        <v>1</v>
      </c>
      <c r="D137" s="15">
        <f>C137*A137</f>
        <v>0</v>
      </c>
    </row>
    <row r="138" spans="1:4" ht="16.2" thickBot="1" x14ac:dyDescent="0.35">
      <c r="B138" s="13" t="s">
        <v>128</v>
      </c>
      <c r="C138" s="24"/>
    </row>
    <row r="139" spans="1:4" ht="31.8" thickBot="1" x14ac:dyDescent="0.35">
      <c r="A139" s="2">
        <v>0</v>
      </c>
      <c r="B139" s="3" t="s">
        <v>129</v>
      </c>
      <c r="C139" s="8">
        <v>1</v>
      </c>
      <c r="D139" s="15">
        <f>C139*A139</f>
        <v>0</v>
      </c>
    </row>
    <row r="140" spans="1:4" ht="16.2" thickBot="1" x14ac:dyDescent="0.35">
      <c r="B140" s="13" t="s">
        <v>130</v>
      </c>
      <c r="C140" s="24"/>
    </row>
    <row r="141" spans="1:4" ht="312.60000000000002" thickBot="1" x14ac:dyDescent="0.35">
      <c r="A141" s="2">
        <v>0</v>
      </c>
      <c r="B141" s="3" t="s">
        <v>186</v>
      </c>
      <c r="C141" s="21">
        <v>1</v>
      </c>
      <c r="D141" s="15">
        <f>C141*A141</f>
        <v>0</v>
      </c>
    </row>
    <row r="142" spans="1:4" ht="16.2" thickBot="1" x14ac:dyDescent="0.35">
      <c r="A142" s="2">
        <v>0</v>
      </c>
      <c r="B142" s="3" t="s">
        <v>131</v>
      </c>
      <c r="C142" s="8">
        <v>1</v>
      </c>
      <c r="D142" s="15">
        <f>C142*A142</f>
        <v>0</v>
      </c>
    </row>
    <row r="143" spans="1:4" ht="16.2" thickBot="1" x14ac:dyDescent="0.35">
      <c r="A143" s="2">
        <v>0</v>
      </c>
      <c r="B143" s="3" t="s">
        <v>132</v>
      </c>
      <c r="C143" s="8">
        <v>1</v>
      </c>
      <c r="D143" s="15">
        <f>C143*A143</f>
        <v>0</v>
      </c>
    </row>
    <row r="144" spans="1:4" ht="16.2" thickBot="1" x14ac:dyDescent="0.35">
      <c r="A144" s="2">
        <v>0</v>
      </c>
      <c r="B144" s="3" t="s">
        <v>133</v>
      </c>
      <c r="C144" s="8">
        <v>1</v>
      </c>
      <c r="D144" s="15">
        <f>C144*A144</f>
        <v>0</v>
      </c>
    </row>
    <row r="145" spans="1:4" ht="16.2" thickBot="1" x14ac:dyDescent="0.35">
      <c r="A145" s="2">
        <v>0</v>
      </c>
      <c r="B145" s="3" t="s">
        <v>134</v>
      </c>
      <c r="C145" s="8">
        <v>1</v>
      </c>
      <c r="D145" s="15">
        <f>C145*A145</f>
        <v>0</v>
      </c>
    </row>
    <row r="146" spans="1:4" ht="16.8" thickBot="1" x14ac:dyDescent="0.4">
      <c r="B146" s="16" t="s">
        <v>8</v>
      </c>
      <c r="C146" s="38">
        <f>SUM(C108:C145)</f>
        <v>29</v>
      </c>
      <c r="D146" s="15">
        <f>SUM(D108:D145)</f>
        <v>0</v>
      </c>
    </row>
    <row r="147" spans="1:4" ht="16.8" thickBot="1" x14ac:dyDescent="0.4">
      <c r="B147" s="23" t="s">
        <v>189</v>
      </c>
      <c r="C147" s="38" t="s">
        <v>9</v>
      </c>
      <c r="D147" s="15">
        <f>ROUNDDOWN(D146*25/C146,0)</f>
        <v>0</v>
      </c>
    </row>
    <row r="149" spans="1:4" ht="21" thickBot="1" x14ac:dyDescent="0.35">
      <c r="B149" s="17" t="s">
        <v>135</v>
      </c>
    </row>
    <row r="150" spans="1:4" ht="16.2" thickBot="1" x14ac:dyDescent="0.35">
      <c r="B150" s="13" t="s">
        <v>10</v>
      </c>
      <c r="C150" s="14"/>
    </row>
    <row r="151" spans="1:4" ht="31.8" thickBot="1" x14ac:dyDescent="0.35">
      <c r="A151" s="2">
        <v>0</v>
      </c>
      <c r="B151" s="3" t="s">
        <v>136</v>
      </c>
      <c r="C151" s="8">
        <v>1</v>
      </c>
      <c r="D151" s="15">
        <f>C151*A151</f>
        <v>0</v>
      </c>
    </row>
    <row r="152" spans="1:4" ht="32.4" thickBot="1" x14ac:dyDescent="0.35">
      <c r="A152" s="2">
        <v>0</v>
      </c>
      <c r="B152" s="3" t="s">
        <v>137</v>
      </c>
      <c r="C152" s="8">
        <v>1</v>
      </c>
      <c r="D152" s="15">
        <f>C152*A152</f>
        <v>0</v>
      </c>
    </row>
    <row r="153" spans="1:4" ht="16.8" thickBot="1" x14ac:dyDescent="0.35">
      <c r="B153" s="16" t="s">
        <v>138</v>
      </c>
      <c r="C153" s="14"/>
    </row>
    <row r="154" spans="1:4" ht="31.8" thickBot="1" x14ac:dyDescent="0.35">
      <c r="A154" s="2">
        <v>0</v>
      </c>
      <c r="B154" s="3" t="s">
        <v>139</v>
      </c>
      <c r="C154" s="8">
        <v>1</v>
      </c>
      <c r="D154" s="15">
        <f>C154*A154</f>
        <v>0</v>
      </c>
    </row>
    <row r="155" spans="1:4" ht="16.2" thickBot="1" x14ac:dyDescent="0.35">
      <c r="A155" s="2">
        <v>0</v>
      </c>
      <c r="B155" s="3" t="s">
        <v>11</v>
      </c>
      <c r="C155" s="8">
        <v>1</v>
      </c>
      <c r="D155" s="15">
        <f>C155*A155</f>
        <v>0</v>
      </c>
    </row>
    <row r="156" spans="1:4" ht="16.8" thickBot="1" x14ac:dyDescent="0.35">
      <c r="B156" s="16" t="s">
        <v>140</v>
      </c>
      <c r="C156" s="14"/>
    </row>
    <row r="157" spans="1:4" ht="16.2" thickBot="1" x14ac:dyDescent="0.35">
      <c r="A157" s="2">
        <v>0</v>
      </c>
      <c r="B157" s="3" t="s">
        <v>141</v>
      </c>
      <c r="C157" s="8">
        <v>1</v>
      </c>
      <c r="D157" s="15">
        <f>C157*A157</f>
        <v>0</v>
      </c>
    </row>
    <row r="158" spans="1:4" ht="16.2" thickBot="1" x14ac:dyDescent="0.35">
      <c r="A158" s="2">
        <v>0</v>
      </c>
      <c r="B158" s="3" t="s">
        <v>142</v>
      </c>
      <c r="C158" s="8">
        <v>1</v>
      </c>
      <c r="D158" s="15">
        <f>C158*A158</f>
        <v>0</v>
      </c>
    </row>
    <row r="159" spans="1:4" ht="16.2" thickBot="1" x14ac:dyDescent="0.35">
      <c r="A159" s="2">
        <v>0</v>
      </c>
      <c r="B159" s="3" t="s">
        <v>143</v>
      </c>
      <c r="C159" s="8">
        <v>1</v>
      </c>
      <c r="D159" s="15">
        <f>C159*A159</f>
        <v>0</v>
      </c>
    </row>
    <row r="160" spans="1:4" ht="16.2" thickBot="1" x14ac:dyDescent="0.35">
      <c r="A160" s="2">
        <v>0</v>
      </c>
      <c r="B160" s="3" t="s">
        <v>11</v>
      </c>
      <c r="C160" s="8">
        <v>1</v>
      </c>
      <c r="D160" s="15">
        <f>C160*A160</f>
        <v>0</v>
      </c>
    </row>
    <row r="161" spans="1:4" ht="16.8" thickBot="1" x14ac:dyDescent="0.35">
      <c r="B161" s="16" t="s">
        <v>144</v>
      </c>
      <c r="C161" s="14"/>
    </row>
    <row r="162" spans="1:4" ht="16.2" thickBot="1" x14ac:dyDescent="0.35">
      <c r="A162" s="2">
        <v>0</v>
      </c>
      <c r="B162" s="3" t="s">
        <v>141</v>
      </c>
      <c r="C162" s="8">
        <v>1</v>
      </c>
      <c r="D162" s="15">
        <f>C162*A162</f>
        <v>0</v>
      </c>
    </row>
    <row r="163" spans="1:4" ht="16.2" thickBot="1" x14ac:dyDescent="0.35">
      <c r="A163" s="2">
        <v>0</v>
      </c>
      <c r="B163" s="3" t="s">
        <v>145</v>
      </c>
      <c r="C163" s="8">
        <v>1</v>
      </c>
      <c r="D163" s="15">
        <f>C163*A163</f>
        <v>0</v>
      </c>
    </row>
    <row r="164" spans="1:4" ht="31.8" thickBot="1" x14ac:dyDescent="0.35">
      <c r="A164" s="2">
        <v>0</v>
      </c>
      <c r="B164" s="3" t="s">
        <v>146</v>
      </c>
      <c r="C164" s="8">
        <v>1</v>
      </c>
      <c r="D164" s="15">
        <f>C164*A164</f>
        <v>0</v>
      </c>
    </row>
    <row r="165" spans="1:4" ht="16.8" thickBot="1" x14ac:dyDescent="0.35">
      <c r="B165" s="16" t="s">
        <v>147</v>
      </c>
      <c r="C165" s="14"/>
    </row>
    <row r="166" spans="1:4" ht="16.2" thickBot="1" x14ac:dyDescent="0.35">
      <c r="A166" s="2">
        <v>0</v>
      </c>
      <c r="B166" s="3" t="s">
        <v>148</v>
      </c>
      <c r="C166" s="8">
        <v>1</v>
      </c>
      <c r="D166" s="15">
        <f>C166*A166</f>
        <v>0</v>
      </c>
    </row>
    <row r="167" spans="1:4" ht="16.2" thickBot="1" x14ac:dyDescent="0.35">
      <c r="A167" s="2">
        <v>0</v>
      </c>
      <c r="B167" s="3" t="s">
        <v>149</v>
      </c>
      <c r="C167" s="8">
        <v>1</v>
      </c>
      <c r="D167" s="15">
        <f>C167*A167</f>
        <v>0</v>
      </c>
    </row>
    <row r="168" spans="1:4" ht="31.8" thickBot="1" x14ac:dyDescent="0.35">
      <c r="A168" s="2">
        <v>0</v>
      </c>
      <c r="B168" s="3" t="s">
        <v>150</v>
      </c>
      <c r="C168" s="8">
        <v>1</v>
      </c>
      <c r="D168" s="15">
        <f>C168*A168</f>
        <v>0</v>
      </c>
    </row>
    <row r="169" spans="1:4" ht="16.8" thickBot="1" x14ac:dyDescent="0.35">
      <c r="B169" s="16" t="s">
        <v>151</v>
      </c>
      <c r="C169" s="14"/>
    </row>
    <row r="170" spans="1:4" ht="16.2" thickBot="1" x14ac:dyDescent="0.35">
      <c r="A170" s="2">
        <v>0</v>
      </c>
      <c r="B170" s="3" t="s">
        <v>152</v>
      </c>
      <c r="C170" s="8">
        <v>1</v>
      </c>
      <c r="D170" s="15">
        <f>C170*A170</f>
        <v>0</v>
      </c>
    </row>
    <row r="171" spans="1:4" ht="31.8" thickBot="1" x14ac:dyDescent="0.35">
      <c r="A171" s="2">
        <v>0</v>
      </c>
      <c r="B171" s="3" t="s">
        <v>153</v>
      </c>
      <c r="C171" s="8">
        <v>1</v>
      </c>
      <c r="D171" s="15">
        <f>C171*A171</f>
        <v>0</v>
      </c>
    </row>
    <row r="172" spans="1:4" ht="31.8" thickBot="1" x14ac:dyDescent="0.35">
      <c r="A172" s="2">
        <v>0</v>
      </c>
      <c r="B172" s="3" t="s">
        <v>154</v>
      </c>
      <c r="C172" s="8">
        <v>1</v>
      </c>
      <c r="D172" s="15">
        <f>C172*A172</f>
        <v>0</v>
      </c>
    </row>
    <row r="173" spans="1:4" ht="16.2" thickBot="1" x14ac:dyDescent="0.35">
      <c r="A173" s="2">
        <v>0</v>
      </c>
      <c r="B173" s="3" t="s">
        <v>155</v>
      </c>
      <c r="C173" s="8">
        <v>2</v>
      </c>
      <c r="D173" s="15">
        <f>C173*A173</f>
        <v>0</v>
      </c>
    </row>
    <row r="174" spans="1:4" ht="16.8" thickBot="1" x14ac:dyDescent="0.4">
      <c r="B174" s="16" t="s">
        <v>8</v>
      </c>
      <c r="C174" s="38">
        <f>SUM(C151:C173)</f>
        <v>19</v>
      </c>
      <c r="D174" s="15">
        <f>SUM(D151:D173)</f>
        <v>0</v>
      </c>
    </row>
    <row r="175" spans="1:4" ht="16.8" thickBot="1" x14ac:dyDescent="0.4">
      <c r="B175" s="23" t="s">
        <v>185</v>
      </c>
      <c r="C175" s="38">
        <v>15</v>
      </c>
      <c r="D175" s="15">
        <f>ROUNDDOWN(D174*15/19,0)</f>
        <v>0</v>
      </c>
    </row>
    <row r="177" spans="1:4" ht="21" thickBot="1" x14ac:dyDescent="0.35">
      <c r="B177" s="17" t="s">
        <v>156</v>
      </c>
    </row>
    <row r="178" spans="1:4" ht="16.2" thickBot="1" x14ac:dyDescent="0.35">
      <c r="B178" s="26" t="s">
        <v>157</v>
      </c>
      <c r="C178" s="14"/>
    </row>
    <row r="179" spans="1:4" ht="16.2" thickBot="1" x14ac:dyDescent="0.35">
      <c r="A179" s="2">
        <v>0</v>
      </c>
      <c r="B179" s="22" t="s">
        <v>158</v>
      </c>
      <c r="C179" s="8">
        <v>1</v>
      </c>
      <c r="D179" s="15">
        <f>C179*A179</f>
        <v>0</v>
      </c>
    </row>
    <row r="180" spans="1:4" ht="16.2" thickBot="1" x14ac:dyDescent="0.35">
      <c r="B180" s="13" t="s">
        <v>159</v>
      </c>
      <c r="C180" s="14"/>
    </row>
    <row r="181" spans="1:4" ht="31.8" thickBot="1" x14ac:dyDescent="0.35">
      <c r="A181" s="2">
        <v>0</v>
      </c>
      <c r="B181" s="3" t="s">
        <v>160</v>
      </c>
      <c r="C181" s="8">
        <v>1</v>
      </c>
      <c r="D181" s="15">
        <f>C181*A181</f>
        <v>0</v>
      </c>
    </row>
    <row r="182" spans="1:4" ht="16.2" thickBot="1" x14ac:dyDescent="0.35">
      <c r="A182" s="2">
        <v>0</v>
      </c>
      <c r="B182" s="27" t="s">
        <v>161</v>
      </c>
      <c r="C182" s="28">
        <v>1</v>
      </c>
      <c r="D182" s="15">
        <f>C182*A182</f>
        <v>0</v>
      </c>
    </row>
    <row r="183" spans="1:4" ht="16.2" thickBot="1" x14ac:dyDescent="0.35">
      <c r="B183" s="29" t="s">
        <v>162</v>
      </c>
      <c r="C183" s="30"/>
    </row>
    <row r="184" spans="1:4" ht="31.8" thickBot="1" x14ac:dyDescent="0.35">
      <c r="A184" s="2">
        <v>0</v>
      </c>
      <c r="B184" s="3" t="s">
        <v>163</v>
      </c>
      <c r="C184" s="8">
        <v>1</v>
      </c>
      <c r="D184" s="15">
        <f>C184*A184</f>
        <v>0</v>
      </c>
    </row>
    <row r="185" spans="1:4" ht="31.8" thickBot="1" x14ac:dyDescent="0.35">
      <c r="A185" s="2">
        <v>0</v>
      </c>
      <c r="B185" s="3" t="s">
        <v>164</v>
      </c>
      <c r="C185" s="8">
        <v>1</v>
      </c>
      <c r="D185" s="15">
        <f>C185*A185</f>
        <v>0</v>
      </c>
    </row>
    <row r="186" spans="1:4" ht="16.2" thickBot="1" x14ac:dyDescent="0.35">
      <c r="A186" s="2">
        <v>0</v>
      </c>
      <c r="B186" s="3" t="s">
        <v>165</v>
      </c>
      <c r="C186" s="8">
        <v>1</v>
      </c>
      <c r="D186" s="15">
        <f>C186*A186</f>
        <v>0</v>
      </c>
    </row>
    <row r="187" spans="1:4" ht="16.2" thickBot="1" x14ac:dyDescent="0.35">
      <c r="A187" s="2">
        <v>0</v>
      </c>
      <c r="B187" s="3" t="s">
        <v>166</v>
      </c>
      <c r="C187" s="8">
        <v>1</v>
      </c>
      <c r="D187" s="15">
        <f>C187*A187</f>
        <v>0</v>
      </c>
    </row>
    <row r="188" spans="1:4" ht="16.2" thickBot="1" x14ac:dyDescent="0.35">
      <c r="A188" s="2">
        <v>0</v>
      </c>
      <c r="B188" s="3" t="s">
        <v>167</v>
      </c>
      <c r="C188" s="8">
        <v>1</v>
      </c>
      <c r="D188" s="15">
        <f>C188*A188</f>
        <v>0</v>
      </c>
    </row>
    <row r="189" spans="1:4" ht="16.2" thickBot="1" x14ac:dyDescent="0.35">
      <c r="B189" s="13" t="s">
        <v>168</v>
      </c>
      <c r="C189" s="14"/>
    </row>
    <row r="190" spans="1:4" ht="31.8" thickBot="1" x14ac:dyDescent="0.35">
      <c r="A190" s="2">
        <v>0</v>
      </c>
      <c r="B190" s="3" t="s">
        <v>169</v>
      </c>
      <c r="C190" s="8">
        <v>1</v>
      </c>
      <c r="D190" s="15">
        <f>C190*A190</f>
        <v>0</v>
      </c>
    </row>
    <row r="191" spans="1:4" ht="16.2" thickBot="1" x14ac:dyDescent="0.35">
      <c r="B191" s="13" t="s">
        <v>170</v>
      </c>
      <c r="C191" s="14"/>
    </row>
    <row r="192" spans="1:4" ht="31.8" thickBot="1" x14ac:dyDescent="0.35">
      <c r="A192" s="2">
        <v>0</v>
      </c>
      <c r="B192" s="3" t="s">
        <v>171</v>
      </c>
      <c r="C192" s="8">
        <v>1</v>
      </c>
      <c r="D192" s="15">
        <f t="shared" ref="D192:D198" si="8">C192*A192</f>
        <v>0</v>
      </c>
    </row>
    <row r="193" spans="1:4" ht="31.8" thickBot="1" x14ac:dyDescent="0.35">
      <c r="A193" s="2">
        <v>0</v>
      </c>
      <c r="B193" s="3" t="s">
        <v>172</v>
      </c>
      <c r="C193" s="8">
        <v>1</v>
      </c>
      <c r="D193" s="15">
        <f t="shared" si="8"/>
        <v>0</v>
      </c>
    </row>
    <row r="194" spans="1:4" ht="31.8" thickBot="1" x14ac:dyDescent="0.35">
      <c r="A194" s="2">
        <v>0</v>
      </c>
      <c r="B194" s="3" t="s">
        <v>173</v>
      </c>
      <c r="C194" s="8">
        <v>1</v>
      </c>
      <c r="D194" s="15">
        <f t="shared" si="8"/>
        <v>0</v>
      </c>
    </row>
    <row r="195" spans="1:4" ht="31.8" thickBot="1" x14ac:dyDescent="0.35">
      <c r="A195" s="2">
        <v>0</v>
      </c>
      <c r="B195" s="3" t="s">
        <v>174</v>
      </c>
      <c r="C195" s="8">
        <v>1</v>
      </c>
      <c r="D195" s="15">
        <f t="shared" si="8"/>
        <v>0</v>
      </c>
    </row>
    <row r="196" spans="1:4" ht="31.8" thickBot="1" x14ac:dyDescent="0.35">
      <c r="A196" s="2">
        <v>0</v>
      </c>
      <c r="B196" s="3" t="s">
        <v>175</v>
      </c>
      <c r="C196" s="8">
        <v>1</v>
      </c>
      <c r="D196" s="15">
        <f t="shared" si="8"/>
        <v>0</v>
      </c>
    </row>
    <row r="197" spans="1:4" ht="31.8" thickBot="1" x14ac:dyDescent="0.35">
      <c r="A197" s="2">
        <v>0</v>
      </c>
      <c r="B197" s="3" t="s">
        <v>176</v>
      </c>
      <c r="C197" s="8">
        <v>1</v>
      </c>
      <c r="D197" s="15">
        <f t="shared" si="8"/>
        <v>0</v>
      </c>
    </row>
    <row r="198" spans="1:4" ht="16.2" thickBot="1" x14ac:dyDescent="0.35">
      <c r="A198" s="2">
        <v>0</v>
      </c>
      <c r="B198" s="3" t="s">
        <v>177</v>
      </c>
      <c r="C198" s="8">
        <v>1</v>
      </c>
      <c r="D198" s="15">
        <f t="shared" si="8"/>
        <v>0</v>
      </c>
    </row>
    <row r="199" spans="1:4" ht="16.8" thickBot="1" x14ac:dyDescent="0.4">
      <c r="B199" s="31" t="s">
        <v>8</v>
      </c>
      <c r="C199" s="38">
        <f>SUM(C179:C198)</f>
        <v>16</v>
      </c>
      <c r="D199" s="15">
        <f>SUM(D179:D198)</f>
        <v>0</v>
      </c>
    </row>
    <row r="200" spans="1:4" ht="16.8" thickBot="1" x14ac:dyDescent="0.4">
      <c r="B200" s="23" t="s">
        <v>190</v>
      </c>
      <c r="C200" s="38">
        <v>15</v>
      </c>
      <c r="D200" s="15">
        <f>ROUNDDOWN(D199*15/C199,0)</f>
        <v>0</v>
      </c>
    </row>
    <row r="201" spans="1:4" ht="15" thickBot="1" x14ac:dyDescent="0.35"/>
    <row r="202" spans="1:4" ht="21.6" thickBot="1" x14ac:dyDescent="0.35">
      <c r="B202" s="32" t="s">
        <v>12</v>
      </c>
      <c r="C202" s="33">
        <v>25</v>
      </c>
      <c r="D202" s="34">
        <f>D54</f>
        <v>0</v>
      </c>
    </row>
    <row r="203" spans="1:4" ht="21.6" thickBot="1" x14ac:dyDescent="0.35">
      <c r="B203" s="32" t="s">
        <v>59</v>
      </c>
      <c r="C203" s="35">
        <v>20</v>
      </c>
      <c r="D203" s="34">
        <f>D104</f>
        <v>0</v>
      </c>
    </row>
    <row r="204" spans="1:4" ht="21.6" thickBot="1" x14ac:dyDescent="0.35">
      <c r="B204" s="32" t="s">
        <v>97</v>
      </c>
      <c r="C204" s="35">
        <v>25</v>
      </c>
      <c r="D204" s="34">
        <f>D147</f>
        <v>0</v>
      </c>
    </row>
    <row r="205" spans="1:4" ht="21.6" thickBot="1" x14ac:dyDescent="0.35">
      <c r="B205" s="32" t="s">
        <v>135</v>
      </c>
      <c r="C205" s="35">
        <v>15</v>
      </c>
      <c r="D205" s="34">
        <f>D175</f>
        <v>0</v>
      </c>
    </row>
    <row r="206" spans="1:4" ht="21.6" thickBot="1" x14ac:dyDescent="0.35">
      <c r="B206" s="32" t="s">
        <v>156</v>
      </c>
      <c r="C206" s="35">
        <v>15</v>
      </c>
      <c r="D206" s="34">
        <f>D200</f>
        <v>0</v>
      </c>
    </row>
    <row r="207" spans="1:4" ht="15" thickBot="1" x14ac:dyDescent="0.35">
      <c r="B207" s="36"/>
      <c r="C207" s="37">
        <f>SUM(C202:C206)</f>
        <v>100</v>
      </c>
      <c r="D207" s="37">
        <f>SUM(D202:D206)</f>
        <v>0</v>
      </c>
    </row>
  </sheetData>
  <sheetProtection sheet="1" objects="1" scenarios="1"/>
  <dataValidations count="1">
    <dataValidation type="whole" allowBlank="1" showInputMessage="1" showErrorMessage="1" errorTitle="Hibás adat" error="Csak 0 és 1 értéke lehet a cellának." sqref="A5:A10 A17:A23 A12:A15 A28:A31 A25:A26 A33:A35 A37:A46 A48:A52 A58 A62:A74 A184:A188 A108 A110 A112:A113 A115:A117 A119:A120 A122:A123 A125 A127:A128 A130:A132 A139 A134:A137 A141:A145 A151:A152 A154:A155 A157:A160 A162:A164 A166:A168 A170:A173 A179 A181:A182 A192:A198 A190 A95:A104 A85:A93 A76:A83" xr:uid="{00000000-0002-0000-0100-000000000000}">
      <formula1>0</formula1>
      <formula2>1</formula2>
    </dataValidation>
  </dataValidations>
  <pageMargins left="0.70866141732283472" right="0.70866141732283472" top="0.74803149606299213" bottom="0.74803149606299213" header="0.31496062992125984" footer="0.31496062992125984"/>
  <pageSetup paperSize="9" scale="99" fitToHeight="0" orientation="portrait" r:id="rId1"/>
  <headerFooter>
    <oddFooter>&amp;L2314 gyakolrati vizsga&amp;C&amp;P/&amp;N&amp;R2025.</oddFooter>
  </headerFooter>
  <rowBreaks count="7" manualBreakCount="7">
    <brk id="26" min="1" max="3" man="1"/>
    <brk id="55" min="1" max="3" man="1"/>
    <brk id="83" min="1" max="3" man="1"/>
    <brk id="113" min="1" max="3" man="1"/>
    <brk id="139" min="1" max="3" man="1"/>
    <brk id="160" min="1" max="3" man="1"/>
    <brk id="190" min="1" max="3" man="1"/>
  </row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</vt:i4>
      </vt:variant>
      <vt:variant>
        <vt:lpstr>Névvel ellátott tartományok</vt:lpstr>
      </vt:variant>
      <vt:variant>
        <vt:i4>2</vt:i4>
      </vt:variant>
    </vt:vector>
  </HeadingPairs>
  <TitlesOfParts>
    <vt:vector size="4" baseType="lpstr">
      <vt:lpstr>Használati útmutató</vt:lpstr>
      <vt:lpstr>Vizsgazo1</vt:lpstr>
      <vt:lpstr>Vizsgazo1!Nyomtatási_cím</vt:lpstr>
      <vt:lpstr>Vizsgazo1!Nyomtatási_terület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2025-05-12T08:04:26Z</dcterms:created>
  <dcterms:modified xsi:type="dcterms:W3CDTF">2025-05-12T08:08:00Z</dcterms:modified>
</cp:coreProperties>
</file>